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Folder\CSP\CEBECO II\For FINAL_05102024\"/>
    </mc:Choice>
  </mc:AlternateContent>
  <xr:revisionPtr revIDLastSave="0" documentId="13_ncr:1_{DF311CAB-EA1A-44C6-A8F9-737850713A25}" xr6:coauthVersionLast="47" xr6:coauthVersionMax="47" xr10:uidLastSave="{00000000-0000-0000-0000-000000000000}"/>
  <bookViews>
    <workbookView xWindow="-108" yWindow="-108" windowWidth="23256" windowHeight="12456" tabRatio="864" xr2:uid="{00000000-000D-0000-FFFF-FFFF00000000}"/>
  </bookViews>
  <sheets>
    <sheet name="OVERALL BID OFFER" sheetId="1" r:id="rId1"/>
    <sheet name="BID FORM PPD" sheetId="13" state="hidden" r:id="rId2"/>
    <sheet name="BID FORM FUEL RATE " sheetId="2" r:id="rId3"/>
    <sheet name="BID FORM FUEL RATE  (2)" sheetId="31" r:id="rId4"/>
    <sheet name="BID FORM FUEL RATE  (3)" sheetId="32" r:id="rId5"/>
    <sheet name="BID FORM FUEL RATE  (4)" sheetId="33" r:id="rId6"/>
    <sheet name="OTHER FORMULA FOR NON COAL" sheetId="1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24" i="1"/>
  <c r="I42" i="33"/>
  <c r="E41" i="33"/>
  <c r="E42" i="33" s="1"/>
  <c r="E43" i="33" s="1"/>
  <c r="E44" i="33" s="1"/>
  <c r="E45" i="33" s="1"/>
  <c r="E46" i="33" s="1"/>
  <c r="E47" i="33" s="1"/>
  <c r="E48" i="33" s="1"/>
  <c r="E49" i="33" s="1"/>
  <c r="E50" i="33" s="1"/>
  <c r="E51" i="33" s="1"/>
  <c r="E52" i="33" s="1"/>
  <c r="E53" i="33" s="1"/>
  <c r="E54" i="33" s="1"/>
  <c r="E55" i="33" s="1"/>
  <c r="E56" i="33" s="1"/>
  <c r="E57" i="33" s="1"/>
  <c r="E58" i="33" s="1"/>
  <c r="E59" i="33" s="1"/>
  <c r="E60" i="33" s="1"/>
  <c r="E61" i="33" s="1"/>
  <c r="E62" i="33" s="1"/>
  <c r="E63" i="33" s="1"/>
  <c r="E64" i="33" s="1"/>
  <c r="E65" i="33" s="1"/>
  <c r="E66" i="33" s="1"/>
  <c r="E67" i="33" s="1"/>
  <c r="E68" i="33" s="1"/>
  <c r="E69" i="33" s="1"/>
  <c r="E70" i="33" s="1"/>
  <c r="E71" i="33" s="1"/>
  <c r="E72" i="33" s="1"/>
  <c r="E73" i="33" s="1"/>
  <c r="E74" i="33" s="1"/>
  <c r="E75" i="33" s="1"/>
  <c r="E76" i="33" s="1"/>
  <c r="E77" i="33" s="1"/>
  <c r="E78" i="33" s="1"/>
  <c r="E79" i="33" s="1"/>
  <c r="E80" i="33" s="1"/>
  <c r="E81" i="33" s="1"/>
  <c r="E82" i="33" s="1"/>
  <c r="E83" i="33" s="1"/>
  <c r="E84" i="33" s="1"/>
  <c r="E85" i="33" s="1"/>
  <c r="E86" i="33" s="1"/>
  <c r="E87" i="33" s="1"/>
  <c r="E88" i="33" s="1"/>
  <c r="E89" i="33" s="1"/>
  <c r="E90" i="33" s="1"/>
  <c r="E91" i="33" s="1"/>
  <c r="E92" i="33" s="1"/>
  <c r="E93" i="33" s="1"/>
  <c r="E94" i="33" s="1"/>
  <c r="E95" i="33" s="1"/>
  <c r="E96" i="33" s="1"/>
  <c r="E97" i="33" s="1"/>
  <c r="E98" i="33" s="1"/>
  <c r="E99" i="33" s="1"/>
  <c r="E100" i="33" s="1"/>
  <c r="E101" i="33" s="1"/>
  <c r="E102" i="33" s="1"/>
  <c r="E103" i="33" s="1"/>
  <c r="E104" i="33" s="1"/>
  <c r="E105" i="33" s="1"/>
  <c r="E106" i="33" s="1"/>
  <c r="E107" i="33" s="1"/>
  <c r="E108" i="33" s="1"/>
  <c r="E109" i="33" s="1"/>
  <c r="E110" i="33" s="1"/>
  <c r="E111" i="33" s="1"/>
  <c r="E112" i="33" s="1"/>
  <c r="E113" i="33" s="1"/>
  <c r="E114" i="33" s="1"/>
  <c r="E115" i="33" s="1"/>
  <c r="E116" i="33" s="1"/>
  <c r="E117" i="33" s="1"/>
  <c r="E118" i="33" s="1"/>
  <c r="E119" i="33" s="1"/>
  <c r="E120" i="33" s="1"/>
  <c r="E121" i="33" s="1"/>
  <c r="E122" i="33" s="1"/>
  <c r="E123" i="33" s="1"/>
  <c r="E124" i="33" s="1"/>
  <c r="E125" i="33" s="1"/>
  <c r="E126" i="33" s="1"/>
  <c r="E127" i="33" s="1"/>
  <c r="E128" i="33" s="1"/>
  <c r="E129" i="33" s="1"/>
  <c r="E130" i="33" s="1"/>
  <c r="E131" i="33" s="1"/>
  <c r="E132" i="33" s="1"/>
  <c r="E133" i="33" s="1"/>
  <c r="E134" i="33" s="1"/>
  <c r="E135" i="33" s="1"/>
  <c r="E136" i="33" s="1"/>
  <c r="E137" i="33" s="1"/>
  <c r="E138" i="33" s="1"/>
  <c r="E139" i="33" s="1"/>
  <c r="E140" i="33" s="1"/>
  <c r="E141" i="33" s="1"/>
  <c r="I38" i="33"/>
  <c r="I35" i="33"/>
  <c r="I33" i="33"/>
  <c r="I32" i="33"/>
  <c r="I30" i="33"/>
  <c r="I29" i="33"/>
  <c r="I27" i="33"/>
  <c r="I26" i="33"/>
  <c r="H26" i="33"/>
  <c r="H27" i="33" s="1"/>
  <c r="H28" i="33" s="1"/>
  <c r="H29" i="33" s="1"/>
  <c r="D26" i="33"/>
  <c r="D27" i="33" s="1"/>
  <c r="D28" i="33" s="1"/>
  <c r="D29" i="33" s="1"/>
  <c r="D30" i="33" s="1"/>
  <c r="D31" i="33" s="1"/>
  <c r="D32" i="33" s="1"/>
  <c r="D33" i="33" s="1"/>
  <c r="D34" i="33" s="1"/>
  <c r="D35" i="33" s="1"/>
  <c r="D36" i="33" s="1"/>
  <c r="D37" i="33" s="1"/>
  <c r="D38" i="33" s="1"/>
  <c r="D39" i="33" s="1"/>
  <c r="D40" i="33" s="1"/>
  <c r="D41" i="33" s="1"/>
  <c r="D42" i="33" s="1"/>
  <c r="D43" i="33" s="1"/>
  <c r="D44" i="33" s="1"/>
  <c r="D45" i="33" s="1"/>
  <c r="D46" i="33" s="1"/>
  <c r="D47" i="33" s="1"/>
  <c r="D48" i="33" s="1"/>
  <c r="D49" i="33" s="1"/>
  <c r="D50" i="33" s="1"/>
  <c r="D51" i="33" s="1"/>
  <c r="D52" i="33" s="1"/>
  <c r="D53" i="33" s="1"/>
  <c r="D54" i="33" s="1"/>
  <c r="D55" i="33" s="1"/>
  <c r="D56" i="33" s="1"/>
  <c r="D57" i="33" s="1"/>
  <c r="D58" i="33" s="1"/>
  <c r="D59" i="33" s="1"/>
  <c r="D60" i="33" s="1"/>
  <c r="D61" i="33" s="1"/>
  <c r="D62" i="33" s="1"/>
  <c r="D63" i="33" s="1"/>
  <c r="D64" i="33" s="1"/>
  <c r="D65" i="33" s="1"/>
  <c r="D66" i="33" s="1"/>
  <c r="D67" i="33" s="1"/>
  <c r="D68" i="33" s="1"/>
  <c r="D69" i="33" s="1"/>
  <c r="D70" i="33" s="1"/>
  <c r="D71" i="33" s="1"/>
  <c r="D72" i="33" s="1"/>
  <c r="D73" i="33" s="1"/>
  <c r="D74" i="33" s="1"/>
  <c r="D75" i="33" s="1"/>
  <c r="D76" i="33" s="1"/>
  <c r="D77" i="33" s="1"/>
  <c r="D78" i="33" s="1"/>
  <c r="D79" i="33" s="1"/>
  <c r="D80" i="33" s="1"/>
  <c r="D81" i="33" s="1"/>
  <c r="D82" i="33" s="1"/>
  <c r="D83" i="33" s="1"/>
  <c r="D84" i="33" s="1"/>
  <c r="D85" i="33" s="1"/>
  <c r="D86" i="33" s="1"/>
  <c r="D87" i="33" s="1"/>
  <c r="D88" i="33" s="1"/>
  <c r="D89" i="33" s="1"/>
  <c r="D90" i="33" s="1"/>
  <c r="D91" i="33" s="1"/>
  <c r="D92" i="33" s="1"/>
  <c r="D93" i="33" s="1"/>
  <c r="D94" i="33" s="1"/>
  <c r="D95" i="33" s="1"/>
  <c r="D96" i="33" s="1"/>
  <c r="D97" i="33" s="1"/>
  <c r="D98" i="33" s="1"/>
  <c r="D99" i="33" s="1"/>
  <c r="D100" i="33" s="1"/>
  <c r="D101" i="33" s="1"/>
  <c r="D102" i="33" s="1"/>
  <c r="D103" i="33" s="1"/>
  <c r="D104" i="33" s="1"/>
  <c r="D105" i="33" s="1"/>
  <c r="D106" i="33" s="1"/>
  <c r="D107" i="33" s="1"/>
  <c r="D108" i="33" s="1"/>
  <c r="D109" i="33" s="1"/>
  <c r="D110" i="33" s="1"/>
  <c r="D111" i="33" s="1"/>
  <c r="D112" i="33" s="1"/>
  <c r="D113" i="33" s="1"/>
  <c r="D114" i="33" s="1"/>
  <c r="D115" i="33" s="1"/>
  <c r="D116" i="33" s="1"/>
  <c r="D117" i="33" s="1"/>
  <c r="D118" i="33" s="1"/>
  <c r="D119" i="33" s="1"/>
  <c r="D120" i="33" s="1"/>
  <c r="D121" i="33" s="1"/>
  <c r="D122" i="33" s="1"/>
  <c r="D123" i="33" s="1"/>
  <c r="D124" i="33" s="1"/>
  <c r="D125" i="33" s="1"/>
  <c r="D126" i="33" s="1"/>
  <c r="D127" i="33" s="1"/>
  <c r="D128" i="33" s="1"/>
  <c r="D129" i="33" s="1"/>
  <c r="D130" i="33" s="1"/>
  <c r="D131" i="33" s="1"/>
  <c r="D132" i="33" s="1"/>
  <c r="D133" i="33" s="1"/>
  <c r="D134" i="33" s="1"/>
  <c r="D135" i="33" s="1"/>
  <c r="D136" i="33" s="1"/>
  <c r="D137" i="33" s="1"/>
  <c r="D138" i="33" s="1"/>
  <c r="D139" i="33" s="1"/>
  <c r="D140" i="33" s="1"/>
  <c r="D141" i="33" s="1"/>
  <c r="E25" i="33"/>
  <c r="E26" i="33" s="1"/>
  <c r="E27" i="33" s="1"/>
  <c r="E28" i="33" s="1"/>
  <c r="E29" i="33" s="1"/>
  <c r="E30" i="33" s="1"/>
  <c r="E31" i="33" s="1"/>
  <c r="E32" i="33" s="1"/>
  <c r="E33" i="33" s="1"/>
  <c r="E34" i="33" s="1"/>
  <c r="E35" i="33" s="1"/>
  <c r="E36" i="33" s="1"/>
  <c r="E37" i="33" s="1"/>
  <c r="E38" i="33" s="1"/>
  <c r="E39" i="33" s="1"/>
  <c r="E40" i="33" s="1"/>
  <c r="D25" i="33"/>
  <c r="I24" i="33"/>
  <c r="G24" i="33"/>
  <c r="D24" i="33"/>
  <c r="C24" i="33"/>
  <c r="J23" i="33"/>
  <c r="I23" i="33"/>
  <c r="H23" i="33"/>
  <c r="H24" i="33" s="1"/>
  <c r="H25" i="33" s="1"/>
  <c r="G23" i="33"/>
  <c r="F23" i="33"/>
  <c r="E23" i="33"/>
  <c r="E24" i="33" s="1"/>
  <c r="D23" i="33"/>
  <c r="C23" i="33"/>
  <c r="J22" i="33"/>
  <c r="I22" i="33"/>
  <c r="I31" i="33" s="1"/>
  <c r="F22" i="33"/>
  <c r="I40" i="32"/>
  <c r="I36" i="32"/>
  <c r="I33" i="32"/>
  <c r="I38" i="32" s="1"/>
  <c r="I32" i="32"/>
  <c r="I31" i="32"/>
  <c r="I30" i="32"/>
  <c r="I29" i="32"/>
  <c r="I27" i="32"/>
  <c r="E26" i="32"/>
  <c r="E27" i="32" s="1"/>
  <c r="E28" i="32" s="1"/>
  <c r="E29" i="32" s="1"/>
  <c r="E30" i="32" s="1"/>
  <c r="E31" i="32" s="1"/>
  <c r="E32" i="32" s="1"/>
  <c r="E33" i="32" s="1"/>
  <c r="E34" i="32" s="1"/>
  <c r="E35" i="32" s="1"/>
  <c r="E36" i="32" s="1"/>
  <c r="E37" i="32" s="1"/>
  <c r="E38" i="32" s="1"/>
  <c r="E39" i="32" s="1"/>
  <c r="E40" i="32" s="1"/>
  <c r="E41" i="32" s="1"/>
  <c r="E42" i="32" s="1"/>
  <c r="E43" i="32" s="1"/>
  <c r="E44" i="32" s="1"/>
  <c r="E45" i="32" s="1"/>
  <c r="E46" i="32" s="1"/>
  <c r="E47" i="32" s="1"/>
  <c r="E48" i="32" s="1"/>
  <c r="E49" i="32" s="1"/>
  <c r="E50" i="32" s="1"/>
  <c r="E51" i="32" s="1"/>
  <c r="E52" i="32" s="1"/>
  <c r="E53" i="32" s="1"/>
  <c r="E54" i="32" s="1"/>
  <c r="E55" i="32" s="1"/>
  <c r="E56" i="32" s="1"/>
  <c r="E57" i="32" s="1"/>
  <c r="E58" i="32" s="1"/>
  <c r="E59" i="32" s="1"/>
  <c r="E60" i="32" s="1"/>
  <c r="E61" i="32" s="1"/>
  <c r="E62" i="32" s="1"/>
  <c r="E63" i="32" s="1"/>
  <c r="E64" i="32" s="1"/>
  <c r="E65" i="32" s="1"/>
  <c r="E66" i="32" s="1"/>
  <c r="E67" i="32" s="1"/>
  <c r="E68" i="32" s="1"/>
  <c r="E69" i="32" s="1"/>
  <c r="E70" i="32" s="1"/>
  <c r="E71" i="32" s="1"/>
  <c r="E72" i="32" s="1"/>
  <c r="E73" i="32" s="1"/>
  <c r="E74" i="32" s="1"/>
  <c r="E75" i="32" s="1"/>
  <c r="E76" i="32" s="1"/>
  <c r="E77" i="32" s="1"/>
  <c r="E78" i="32" s="1"/>
  <c r="E79" i="32" s="1"/>
  <c r="E80" i="32" s="1"/>
  <c r="E81" i="32" s="1"/>
  <c r="E82" i="32" s="1"/>
  <c r="E83" i="32" s="1"/>
  <c r="E84" i="32" s="1"/>
  <c r="E85" i="32" s="1"/>
  <c r="E86" i="32" s="1"/>
  <c r="E87" i="32" s="1"/>
  <c r="E88" i="32" s="1"/>
  <c r="E89" i="32" s="1"/>
  <c r="E90" i="32" s="1"/>
  <c r="E91" i="32" s="1"/>
  <c r="E92" i="32" s="1"/>
  <c r="E93" i="32" s="1"/>
  <c r="E94" i="32" s="1"/>
  <c r="E95" i="32" s="1"/>
  <c r="E96" i="32" s="1"/>
  <c r="E97" i="32" s="1"/>
  <c r="E98" i="32" s="1"/>
  <c r="E99" i="32" s="1"/>
  <c r="E100" i="32" s="1"/>
  <c r="E101" i="32" s="1"/>
  <c r="E102" i="32" s="1"/>
  <c r="E103" i="32" s="1"/>
  <c r="E104" i="32" s="1"/>
  <c r="E105" i="32" s="1"/>
  <c r="E106" i="32" s="1"/>
  <c r="E107" i="32" s="1"/>
  <c r="E108" i="32" s="1"/>
  <c r="E109" i="32" s="1"/>
  <c r="E110" i="32" s="1"/>
  <c r="E111" i="32" s="1"/>
  <c r="E112" i="32" s="1"/>
  <c r="E113" i="32" s="1"/>
  <c r="E114" i="32" s="1"/>
  <c r="E115" i="32" s="1"/>
  <c r="E116" i="32" s="1"/>
  <c r="E117" i="32" s="1"/>
  <c r="E118" i="32" s="1"/>
  <c r="E119" i="32" s="1"/>
  <c r="E120" i="32" s="1"/>
  <c r="E121" i="32" s="1"/>
  <c r="E122" i="32" s="1"/>
  <c r="E123" i="32" s="1"/>
  <c r="E124" i="32" s="1"/>
  <c r="E125" i="32" s="1"/>
  <c r="E126" i="32" s="1"/>
  <c r="E127" i="32" s="1"/>
  <c r="E128" i="32" s="1"/>
  <c r="E129" i="32" s="1"/>
  <c r="E130" i="32" s="1"/>
  <c r="E131" i="32" s="1"/>
  <c r="E132" i="32" s="1"/>
  <c r="E133" i="32" s="1"/>
  <c r="E134" i="32" s="1"/>
  <c r="E135" i="32" s="1"/>
  <c r="E136" i="32" s="1"/>
  <c r="E137" i="32" s="1"/>
  <c r="E138" i="32" s="1"/>
  <c r="E139" i="32" s="1"/>
  <c r="E140" i="32" s="1"/>
  <c r="E141" i="32" s="1"/>
  <c r="I25" i="32"/>
  <c r="E24" i="32"/>
  <c r="E25" i="32" s="1"/>
  <c r="C24" i="32"/>
  <c r="I23" i="32"/>
  <c r="G23" i="32" s="1"/>
  <c r="H23" i="32"/>
  <c r="H24" i="32" s="1"/>
  <c r="H25" i="32" s="1"/>
  <c r="E23" i="32"/>
  <c r="D23" i="32"/>
  <c r="D24" i="32" s="1"/>
  <c r="D25" i="32" s="1"/>
  <c r="D26" i="32" s="1"/>
  <c r="D27" i="32" s="1"/>
  <c r="D28" i="32" s="1"/>
  <c r="D29" i="32" s="1"/>
  <c r="D30" i="32" s="1"/>
  <c r="D31" i="32" s="1"/>
  <c r="D32" i="32" s="1"/>
  <c r="D33" i="32" s="1"/>
  <c r="D34" i="32" s="1"/>
  <c r="D35" i="32" s="1"/>
  <c r="D36" i="32" s="1"/>
  <c r="D37" i="32" s="1"/>
  <c r="D38" i="32" s="1"/>
  <c r="D39" i="32" s="1"/>
  <c r="D40" i="32" s="1"/>
  <c r="D41" i="32" s="1"/>
  <c r="D42" i="32" s="1"/>
  <c r="D43" i="32" s="1"/>
  <c r="D44" i="32" s="1"/>
  <c r="D45" i="32" s="1"/>
  <c r="D46" i="32" s="1"/>
  <c r="D47" i="32" s="1"/>
  <c r="D48" i="32" s="1"/>
  <c r="D49" i="32" s="1"/>
  <c r="D50" i="32" s="1"/>
  <c r="D51" i="32" s="1"/>
  <c r="D52" i="32" s="1"/>
  <c r="D53" i="32" s="1"/>
  <c r="D54" i="32" s="1"/>
  <c r="D55" i="32" s="1"/>
  <c r="D56" i="32" s="1"/>
  <c r="D57" i="32" s="1"/>
  <c r="D58" i="32" s="1"/>
  <c r="D59" i="32" s="1"/>
  <c r="D60" i="32" s="1"/>
  <c r="D61" i="32" s="1"/>
  <c r="D62" i="32" s="1"/>
  <c r="D63" i="32" s="1"/>
  <c r="D64" i="32" s="1"/>
  <c r="D65" i="32" s="1"/>
  <c r="D66" i="32" s="1"/>
  <c r="D67" i="32" s="1"/>
  <c r="D68" i="32" s="1"/>
  <c r="D69" i="32" s="1"/>
  <c r="D70" i="32" s="1"/>
  <c r="D71" i="32" s="1"/>
  <c r="D72" i="32" s="1"/>
  <c r="D73" i="32" s="1"/>
  <c r="D74" i="32" s="1"/>
  <c r="D75" i="32" s="1"/>
  <c r="D76" i="32" s="1"/>
  <c r="D77" i="32" s="1"/>
  <c r="D78" i="32" s="1"/>
  <c r="D79" i="32" s="1"/>
  <c r="D80" i="32" s="1"/>
  <c r="D81" i="32" s="1"/>
  <c r="D82" i="32" s="1"/>
  <c r="D83" i="32" s="1"/>
  <c r="D84" i="32" s="1"/>
  <c r="D85" i="32" s="1"/>
  <c r="D86" i="32" s="1"/>
  <c r="D87" i="32" s="1"/>
  <c r="D88" i="32" s="1"/>
  <c r="D89" i="32" s="1"/>
  <c r="D90" i="32" s="1"/>
  <c r="D91" i="32" s="1"/>
  <c r="D92" i="32" s="1"/>
  <c r="D93" i="32" s="1"/>
  <c r="D94" i="32" s="1"/>
  <c r="D95" i="32" s="1"/>
  <c r="D96" i="32" s="1"/>
  <c r="D97" i="32" s="1"/>
  <c r="D98" i="32" s="1"/>
  <c r="D99" i="32" s="1"/>
  <c r="D100" i="32" s="1"/>
  <c r="D101" i="32" s="1"/>
  <c r="D102" i="32" s="1"/>
  <c r="D103" i="32" s="1"/>
  <c r="D104" i="32" s="1"/>
  <c r="D105" i="32" s="1"/>
  <c r="D106" i="32" s="1"/>
  <c r="D107" i="32" s="1"/>
  <c r="D108" i="32" s="1"/>
  <c r="D109" i="32" s="1"/>
  <c r="D110" i="32" s="1"/>
  <c r="D111" i="32" s="1"/>
  <c r="D112" i="32" s="1"/>
  <c r="D113" i="32" s="1"/>
  <c r="D114" i="32" s="1"/>
  <c r="D115" i="32" s="1"/>
  <c r="D116" i="32" s="1"/>
  <c r="D117" i="32" s="1"/>
  <c r="D118" i="32" s="1"/>
  <c r="D119" i="32" s="1"/>
  <c r="D120" i="32" s="1"/>
  <c r="D121" i="32" s="1"/>
  <c r="D122" i="32" s="1"/>
  <c r="D123" i="32" s="1"/>
  <c r="D124" i="32" s="1"/>
  <c r="D125" i="32" s="1"/>
  <c r="D126" i="32" s="1"/>
  <c r="D127" i="32" s="1"/>
  <c r="D128" i="32" s="1"/>
  <c r="D129" i="32" s="1"/>
  <c r="D130" i="32" s="1"/>
  <c r="D131" i="32" s="1"/>
  <c r="D132" i="32" s="1"/>
  <c r="D133" i="32" s="1"/>
  <c r="D134" i="32" s="1"/>
  <c r="D135" i="32" s="1"/>
  <c r="D136" i="32" s="1"/>
  <c r="D137" i="32" s="1"/>
  <c r="D138" i="32" s="1"/>
  <c r="D139" i="32" s="1"/>
  <c r="D140" i="32" s="1"/>
  <c r="D141" i="32" s="1"/>
  <c r="C23" i="32"/>
  <c r="I22" i="32"/>
  <c r="I28" i="32" s="1"/>
  <c r="F22" i="32"/>
  <c r="J22" i="32" s="1"/>
  <c r="D81" i="31"/>
  <c r="D82" i="31" s="1"/>
  <c r="D83" i="31" s="1"/>
  <c r="D84" i="31" s="1"/>
  <c r="D85" i="31" s="1"/>
  <c r="D86" i="31" s="1"/>
  <c r="D87" i="31" s="1"/>
  <c r="D88" i="31" s="1"/>
  <c r="D89" i="31" s="1"/>
  <c r="D90" i="31" s="1"/>
  <c r="D91" i="31" s="1"/>
  <c r="D92" i="31" s="1"/>
  <c r="D93" i="31" s="1"/>
  <c r="D94" i="31" s="1"/>
  <c r="D95" i="31" s="1"/>
  <c r="D96" i="31" s="1"/>
  <c r="D97" i="31" s="1"/>
  <c r="D98" i="31" s="1"/>
  <c r="D99" i="31" s="1"/>
  <c r="D100" i="31" s="1"/>
  <c r="D101" i="31" s="1"/>
  <c r="D102" i="31" s="1"/>
  <c r="D103" i="31" s="1"/>
  <c r="D104" i="31" s="1"/>
  <c r="D105" i="31" s="1"/>
  <c r="D106" i="31" s="1"/>
  <c r="D107" i="31" s="1"/>
  <c r="D108" i="31" s="1"/>
  <c r="D109" i="31" s="1"/>
  <c r="D110" i="31" s="1"/>
  <c r="D111" i="31" s="1"/>
  <c r="D112" i="31" s="1"/>
  <c r="D113" i="31" s="1"/>
  <c r="D114" i="31" s="1"/>
  <c r="D115" i="31" s="1"/>
  <c r="D116" i="31" s="1"/>
  <c r="D117" i="31" s="1"/>
  <c r="D118" i="31" s="1"/>
  <c r="D119" i="31" s="1"/>
  <c r="D120" i="31" s="1"/>
  <c r="D121" i="31" s="1"/>
  <c r="D122" i="31" s="1"/>
  <c r="D123" i="31" s="1"/>
  <c r="D124" i="31" s="1"/>
  <c r="D125" i="31" s="1"/>
  <c r="D126" i="31" s="1"/>
  <c r="D127" i="31" s="1"/>
  <c r="D128" i="31" s="1"/>
  <c r="D129" i="31" s="1"/>
  <c r="D130" i="31" s="1"/>
  <c r="D131" i="31" s="1"/>
  <c r="D132" i="31" s="1"/>
  <c r="D133" i="31" s="1"/>
  <c r="D134" i="31" s="1"/>
  <c r="D135" i="31" s="1"/>
  <c r="D136" i="31" s="1"/>
  <c r="D137" i="31" s="1"/>
  <c r="D138" i="31" s="1"/>
  <c r="D139" i="31" s="1"/>
  <c r="D140" i="31" s="1"/>
  <c r="D141" i="31" s="1"/>
  <c r="I32" i="31"/>
  <c r="I30" i="31"/>
  <c r="I29" i="31"/>
  <c r="I27" i="31"/>
  <c r="E26" i="31"/>
  <c r="E27" i="31" s="1"/>
  <c r="E28" i="31" s="1"/>
  <c r="E29" i="31" s="1"/>
  <c r="E30" i="31" s="1"/>
  <c r="E31" i="31" s="1"/>
  <c r="E32" i="31" s="1"/>
  <c r="E33" i="31" s="1"/>
  <c r="E34" i="31" s="1"/>
  <c r="E35" i="31" s="1"/>
  <c r="E36" i="31" s="1"/>
  <c r="E37" i="31" s="1"/>
  <c r="E38" i="31" s="1"/>
  <c r="E39" i="31" s="1"/>
  <c r="E40" i="31" s="1"/>
  <c r="E41" i="31" s="1"/>
  <c r="E42" i="31" s="1"/>
  <c r="E43" i="31" s="1"/>
  <c r="E44" i="31" s="1"/>
  <c r="E45" i="31" s="1"/>
  <c r="E46" i="31" s="1"/>
  <c r="E47" i="31" s="1"/>
  <c r="E48" i="31" s="1"/>
  <c r="E49" i="31" s="1"/>
  <c r="E50" i="31" s="1"/>
  <c r="E51" i="31" s="1"/>
  <c r="E52" i="31" s="1"/>
  <c r="E53" i="31" s="1"/>
  <c r="E54" i="31" s="1"/>
  <c r="E55" i="31" s="1"/>
  <c r="E56" i="31" s="1"/>
  <c r="E57" i="31" s="1"/>
  <c r="E58" i="31" s="1"/>
  <c r="E59" i="31" s="1"/>
  <c r="E60" i="31" s="1"/>
  <c r="E61" i="31" s="1"/>
  <c r="E62" i="31" s="1"/>
  <c r="E63" i="31" s="1"/>
  <c r="E64" i="31" s="1"/>
  <c r="E65" i="31" s="1"/>
  <c r="E66" i="31" s="1"/>
  <c r="E67" i="31" s="1"/>
  <c r="E68" i="31" s="1"/>
  <c r="E69" i="31" s="1"/>
  <c r="E70" i="31" s="1"/>
  <c r="E71" i="31" s="1"/>
  <c r="E72" i="31" s="1"/>
  <c r="E73" i="31" s="1"/>
  <c r="E74" i="31" s="1"/>
  <c r="E75" i="31" s="1"/>
  <c r="E76" i="31" s="1"/>
  <c r="E77" i="31" s="1"/>
  <c r="E78" i="31" s="1"/>
  <c r="E79" i="31" s="1"/>
  <c r="E80" i="31" s="1"/>
  <c r="E81" i="31" s="1"/>
  <c r="E82" i="31" s="1"/>
  <c r="E83" i="31" s="1"/>
  <c r="E84" i="31" s="1"/>
  <c r="E85" i="31" s="1"/>
  <c r="E86" i="31" s="1"/>
  <c r="E87" i="31" s="1"/>
  <c r="E88" i="31" s="1"/>
  <c r="E89" i="31" s="1"/>
  <c r="E90" i="31" s="1"/>
  <c r="E91" i="31" s="1"/>
  <c r="E92" i="31" s="1"/>
  <c r="E93" i="31" s="1"/>
  <c r="E94" i="31" s="1"/>
  <c r="E95" i="31" s="1"/>
  <c r="E96" i="31" s="1"/>
  <c r="E97" i="31" s="1"/>
  <c r="E98" i="31" s="1"/>
  <c r="E99" i="31" s="1"/>
  <c r="E100" i="31" s="1"/>
  <c r="E101" i="31" s="1"/>
  <c r="E102" i="31" s="1"/>
  <c r="E103" i="31" s="1"/>
  <c r="E104" i="31" s="1"/>
  <c r="E105" i="31" s="1"/>
  <c r="E106" i="31" s="1"/>
  <c r="E107" i="31" s="1"/>
  <c r="E108" i="31" s="1"/>
  <c r="E109" i="31" s="1"/>
  <c r="E110" i="31" s="1"/>
  <c r="E111" i="31" s="1"/>
  <c r="E112" i="31" s="1"/>
  <c r="E113" i="31" s="1"/>
  <c r="E114" i="31" s="1"/>
  <c r="E115" i="31" s="1"/>
  <c r="E116" i="31" s="1"/>
  <c r="E117" i="31" s="1"/>
  <c r="E118" i="31" s="1"/>
  <c r="E119" i="31" s="1"/>
  <c r="E120" i="31" s="1"/>
  <c r="E121" i="31" s="1"/>
  <c r="E122" i="31" s="1"/>
  <c r="E123" i="31" s="1"/>
  <c r="E124" i="31" s="1"/>
  <c r="E125" i="31" s="1"/>
  <c r="E126" i="31" s="1"/>
  <c r="E127" i="31" s="1"/>
  <c r="E128" i="31" s="1"/>
  <c r="E129" i="31" s="1"/>
  <c r="E130" i="31" s="1"/>
  <c r="E131" i="31" s="1"/>
  <c r="E132" i="31" s="1"/>
  <c r="E133" i="31" s="1"/>
  <c r="E134" i="31" s="1"/>
  <c r="E135" i="31" s="1"/>
  <c r="E136" i="31" s="1"/>
  <c r="E137" i="31" s="1"/>
  <c r="E138" i="31" s="1"/>
  <c r="E139" i="31" s="1"/>
  <c r="E140" i="31" s="1"/>
  <c r="E141" i="31" s="1"/>
  <c r="I25" i="31"/>
  <c r="E25" i="31"/>
  <c r="D24" i="31"/>
  <c r="D25" i="31" s="1"/>
  <c r="D26" i="31" s="1"/>
  <c r="D27" i="31" s="1"/>
  <c r="D28" i="31" s="1"/>
  <c r="D29" i="31" s="1"/>
  <c r="D30" i="31" s="1"/>
  <c r="D31" i="31" s="1"/>
  <c r="D32" i="31" s="1"/>
  <c r="D33" i="31" s="1"/>
  <c r="D34" i="31" s="1"/>
  <c r="D35" i="31" s="1"/>
  <c r="D36" i="31" s="1"/>
  <c r="D37" i="31" s="1"/>
  <c r="D38" i="31" s="1"/>
  <c r="D39" i="31" s="1"/>
  <c r="D40" i="31" s="1"/>
  <c r="D41" i="31" s="1"/>
  <c r="D42" i="31" s="1"/>
  <c r="D43" i="31" s="1"/>
  <c r="D44" i="31" s="1"/>
  <c r="D45" i="31" s="1"/>
  <c r="D46" i="31" s="1"/>
  <c r="D47" i="31" s="1"/>
  <c r="D48" i="31" s="1"/>
  <c r="D49" i="31" s="1"/>
  <c r="D50" i="31" s="1"/>
  <c r="D51" i="31" s="1"/>
  <c r="D52" i="31" s="1"/>
  <c r="D53" i="31" s="1"/>
  <c r="D54" i="31" s="1"/>
  <c r="D55" i="31" s="1"/>
  <c r="D56" i="31" s="1"/>
  <c r="D57" i="31" s="1"/>
  <c r="D58" i="31" s="1"/>
  <c r="D59" i="31" s="1"/>
  <c r="D60" i="31" s="1"/>
  <c r="D61" i="31" s="1"/>
  <c r="D62" i="31" s="1"/>
  <c r="D63" i="31" s="1"/>
  <c r="D64" i="31" s="1"/>
  <c r="D65" i="31" s="1"/>
  <c r="D66" i="31" s="1"/>
  <c r="D67" i="31" s="1"/>
  <c r="D68" i="31" s="1"/>
  <c r="D69" i="31" s="1"/>
  <c r="D70" i="31" s="1"/>
  <c r="D71" i="31" s="1"/>
  <c r="D72" i="31" s="1"/>
  <c r="D73" i="31" s="1"/>
  <c r="D74" i="31" s="1"/>
  <c r="D75" i="31" s="1"/>
  <c r="D76" i="31" s="1"/>
  <c r="D77" i="31" s="1"/>
  <c r="D78" i="31" s="1"/>
  <c r="D79" i="31" s="1"/>
  <c r="D80" i="31" s="1"/>
  <c r="C24" i="31"/>
  <c r="C25" i="31" s="1"/>
  <c r="I23" i="31"/>
  <c r="H23" i="31"/>
  <c r="H24" i="31" s="1"/>
  <c r="H25" i="31" s="1"/>
  <c r="H26" i="31" s="1"/>
  <c r="H27" i="31" s="1"/>
  <c r="E23" i="31"/>
  <c r="E24" i="31" s="1"/>
  <c r="D23" i="31"/>
  <c r="C23" i="31"/>
  <c r="I22" i="31"/>
  <c r="F22" i="31"/>
  <c r="J22" i="31" s="1"/>
  <c r="C24" i="2"/>
  <c r="C25" i="2" s="1"/>
  <c r="C26" i="2" s="1"/>
  <c r="D24" i="2"/>
  <c r="D25" i="2" s="1"/>
  <c r="D26" i="2" s="1"/>
  <c r="E24" i="2"/>
  <c r="E25" i="2" s="1"/>
  <c r="E26" i="2"/>
  <c r="C27" i="2"/>
  <c r="D27" i="2"/>
  <c r="E27" i="2"/>
  <c r="C28" i="2"/>
  <c r="D28" i="2"/>
  <c r="E28" i="2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C29" i="2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E23" i="2"/>
  <c r="D23" i="2"/>
  <c r="C23" i="2"/>
  <c r="F115" i="1"/>
  <c r="F116" i="1"/>
  <c r="F117" i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26" i="1"/>
  <c r="F27" i="1"/>
  <c r="F28" i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25" i="1"/>
  <c r="G29" i="33" l="1"/>
  <c r="H30" i="33"/>
  <c r="C25" i="33"/>
  <c r="F24" i="33"/>
  <c r="J24" i="33" s="1"/>
  <c r="G26" i="33"/>
  <c r="I43" i="33"/>
  <c r="I40" i="33"/>
  <c r="I37" i="33"/>
  <c r="I34" i="33"/>
  <c r="I45" i="33"/>
  <c r="I36" i="33"/>
  <c r="I41" i="33"/>
  <c r="I44" i="33"/>
  <c r="I39" i="33"/>
  <c r="G27" i="33"/>
  <c r="I25" i="33"/>
  <c r="G25" i="33" s="1"/>
  <c r="I28" i="33"/>
  <c r="G28" i="33" s="1"/>
  <c r="H26" i="32"/>
  <c r="H27" i="32" s="1"/>
  <c r="H28" i="32" s="1"/>
  <c r="G25" i="32"/>
  <c r="C25" i="32"/>
  <c r="I37" i="32"/>
  <c r="I42" i="32"/>
  <c r="I35" i="32"/>
  <c r="I39" i="32"/>
  <c r="I43" i="32"/>
  <c r="I41" i="32"/>
  <c r="I45" i="32"/>
  <c r="I44" i="32"/>
  <c r="I34" i="32"/>
  <c r="I26" i="32"/>
  <c r="G26" i="32" s="1"/>
  <c r="I24" i="32"/>
  <c r="G24" i="32" s="1"/>
  <c r="F24" i="32" s="1"/>
  <c r="J24" i="32" s="1"/>
  <c r="F23" i="32"/>
  <c r="J23" i="32" s="1"/>
  <c r="G27" i="31"/>
  <c r="H28" i="31"/>
  <c r="H29" i="31" s="1"/>
  <c r="C26" i="31"/>
  <c r="G23" i="31"/>
  <c r="G25" i="31"/>
  <c r="F25" i="31" s="1"/>
  <c r="J25" i="31" s="1"/>
  <c r="F23" i="31"/>
  <c r="J23" i="31" s="1"/>
  <c r="I24" i="31"/>
  <c r="G24" i="31" s="1"/>
  <c r="F24" i="31" s="1"/>
  <c r="J24" i="31" s="1"/>
  <c r="I33" i="31"/>
  <c r="I31" i="31"/>
  <c r="I26" i="31"/>
  <c r="G26" i="31" s="1"/>
  <c r="I28" i="31"/>
  <c r="G28" i="31" s="1"/>
  <c r="I22" i="2"/>
  <c r="I24" i="2" s="1"/>
  <c r="G24" i="2" s="1"/>
  <c r="H23" i="2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H118" i="2" s="1"/>
  <c r="H119" i="2" s="1"/>
  <c r="H120" i="2" s="1"/>
  <c r="H121" i="2" s="1"/>
  <c r="H122" i="2" s="1"/>
  <c r="H123" i="2" s="1"/>
  <c r="H124" i="2" s="1"/>
  <c r="H125" i="2" s="1"/>
  <c r="H126" i="2" s="1"/>
  <c r="H127" i="2" s="1"/>
  <c r="H128" i="2" s="1"/>
  <c r="H129" i="2" s="1"/>
  <c r="H130" i="2" s="1"/>
  <c r="H131" i="2" s="1"/>
  <c r="H132" i="2" s="1"/>
  <c r="H133" i="2" s="1"/>
  <c r="H134" i="2" s="1"/>
  <c r="H135" i="2" s="1"/>
  <c r="H136" i="2" s="1"/>
  <c r="H137" i="2" s="1"/>
  <c r="H138" i="2" s="1"/>
  <c r="H139" i="2" s="1"/>
  <c r="H140" i="2" s="1"/>
  <c r="H141" i="2" s="1"/>
  <c r="D25" i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E25" i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C25" i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F25" i="33" l="1"/>
  <c r="J25" i="33" s="1"/>
  <c r="C26" i="33"/>
  <c r="I55" i="33"/>
  <c r="I52" i="33"/>
  <c r="I49" i="33"/>
  <c r="I46" i="33"/>
  <c r="I54" i="33"/>
  <c r="I51" i="33"/>
  <c r="I53" i="33"/>
  <c r="I48" i="33"/>
  <c r="I56" i="33"/>
  <c r="I47" i="33"/>
  <c r="I57" i="33"/>
  <c r="I50" i="33"/>
  <c r="G30" i="33"/>
  <c r="H31" i="33"/>
  <c r="C26" i="32"/>
  <c r="F25" i="32"/>
  <c r="J25" i="32" s="1"/>
  <c r="I55" i="32"/>
  <c r="I46" i="32"/>
  <c r="I48" i="32"/>
  <c r="I52" i="32"/>
  <c r="I50" i="32"/>
  <c r="I54" i="32"/>
  <c r="I56" i="32"/>
  <c r="I49" i="32"/>
  <c r="I53" i="32"/>
  <c r="I47" i="32"/>
  <c r="I51" i="32"/>
  <c r="I57" i="32"/>
  <c r="G28" i="32"/>
  <c r="H29" i="32"/>
  <c r="G27" i="32"/>
  <c r="I42" i="31"/>
  <c r="I37" i="31"/>
  <c r="I40" i="31"/>
  <c r="I45" i="31"/>
  <c r="I39" i="31"/>
  <c r="I34" i="31"/>
  <c r="I41" i="31"/>
  <c r="I44" i="31"/>
  <c r="I43" i="31"/>
  <c r="I36" i="31"/>
  <c r="I38" i="31"/>
  <c r="I35" i="31"/>
  <c r="H30" i="31"/>
  <c r="G29" i="31"/>
  <c r="F26" i="31"/>
  <c r="J26" i="31" s="1"/>
  <c r="C27" i="31"/>
  <c r="I25" i="2"/>
  <c r="G25" i="2" s="1"/>
  <c r="I23" i="2"/>
  <c r="G23" i="2" s="1"/>
  <c r="I33" i="2"/>
  <c r="I40" i="2" s="1"/>
  <c r="G40" i="2" s="1"/>
  <c r="I32" i="2"/>
  <c r="G32" i="2" s="1"/>
  <c r="I31" i="2"/>
  <c r="G31" i="2" s="1"/>
  <c r="I30" i="2"/>
  <c r="G30" i="2" s="1"/>
  <c r="I29" i="2"/>
  <c r="G29" i="2" s="1"/>
  <c r="I28" i="2"/>
  <c r="G28" i="2" s="1"/>
  <c r="I27" i="2"/>
  <c r="G27" i="2" s="1"/>
  <c r="I26" i="2"/>
  <c r="G26" i="2" s="1"/>
  <c r="H32" i="33" l="1"/>
  <c r="G31" i="33"/>
  <c r="I67" i="33"/>
  <c r="I64" i="33"/>
  <c r="I61" i="33"/>
  <c r="I58" i="33"/>
  <c r="I63" i="33"/>
  <c r="I65" i="33"/>
  <c r="I59" i="33"/>
  <c r="I60" i="33"/>
  <c r="I69" i="33"/>
  <c r="I66" i="33"/>
  <c r="I62" i="33"/>
  <c r="I68" i="33"/>
  <c r="F26" i="33"/>
  <c r="J26" i="33" s="1"/>
  <c r="C27" i="33"/>
  <c r="F26" i="32"/>
  <c r="J26" i="32" s="1"/>
  <c r="C27" i="32"/>
  <c r="H30" i="32"/>
  <c r="G29" i="32"/>
  <c r="I64" i="32"/>
  <c r="I66" i="32"/>
  <c r="I61" i="32"/>
  <c r="I59" i="32"/>
  <c r="I63" i="32"/>
  <c r="I67" i="32"/>
  <c r="I65" i="32"/>
  <c r="I69" i="32"/>
  <c r="I58" i="32"/>
  <c r="I60" i="32"/>
  <c r="I62" i="32"/>
  <c r="I68" i="32"/>
  <c r="C28" i="31"/>
  <c r="F27" i="31"/>
  <c r="J27" i="31" s="1"/>
  <c r="I55" i="31"/>
  <c r="I49" i="31"/>
  <c r="I56" i="31"/>
  <c r="I53" i="31"/>
  <c r="I46" i="31"/>
  <c r="I48" i="31"/>
  <c r="I50" i="31"/>
  <c r="I57" i="31"/>
  <c r="I52" i="31"/>
  <c r="I54" i="31"/>
  <c r="I51" i="31"/>
  <c r="I47" i="31"/>
  <c r="H31" i="31"/>
  <c r="G30" i="31"/>
  <c r="I37" i="2"/>
  <c r="G37" i="2" s="1"/>
  <c r="I43" i="2"/>
  <c r="G43" i="2" s="1"/>
  <c r="I38" i="2"/>
  <c r="G38" i="2" s="1"/>
  <c r="I45" i="2"/>
  <c r="G45" i="2" s="1"/>
  <c r="G33" i="2"/>
  <c r="I36" i="2"/>
  <c r="G36" i="2" s="1"/>
  <c r="I39" i="2"/>
  <c r="G39" i="2" s="1"/>
  <c r="I41" i="2"/>
  <c r="G41" i="2" s="1"/>
  <c r="I42" i="2"/>
  <c r="G42" i="2" s="1"/>
  <c r="I35" i="2"/>
  <c r="G35" i="2" s="1"/>
  <c r="I44" i="2"/>
  <c r="G44" i="2" s="1"/>
  <c r="I34" i="2"/>
  <c r="G34" i="2" s="1"/>
  <c r="I79" i="33" l="1"/>
  <c r="I76" i="33"/>
  <c r="I73" i="33"/>
  <c r="I70" i="33"/>
  <c r="I81" i="33"/>
  <c r="I72" i="33"/>
  <c r="I80" i="33"/>
  <c r="I77" i="33"/>
  <c r="I74" i="33"/>
  <c r="I78" i="33"/>
  <c r="I75" i="33"/>
  <c r="I71" i="33"/>
  <c r="H33" i="33"/>
  <c r="G32" i="33"/>
  <c r="C28" i="33"/>
  <c r="F27" i="33"/>
  <c r="J27" i="33" s="1"/>
  <c r="H31" i="32"/>
  <c r="G30" i="32"/>
  <c r="C28" i="32"/>
  <c r="F27" i="32"/>
  <c r="J27" i="32" s="1"/>
  <c r="I73" i="32"/>
  <c r="I80" i="32"/>
  <c r="I71" i="32"/>
  <c r="I77" i="32"/>
  <c r="I72" i="32"/>
  <c r="I79" i="32"/>
  <c r="I74" i="32"/>
  <c r="I81" i="32"/>
  <c r="I76" i="32"/>
  <c r="I78" i="32"/>
  <c r="I75" i="32"/>
  <c r="I70" i="32"/>
  <c r="H32" i="31"/>
  <c r="G31" i="31"/>
  <c r="F28" i="31"/>
  <c r="J28" i="31" s="1"/>
  <c r="C29" i="31"/>
  <c r="I60" i="31"/>
  <c r="I65" i="31"/>
  <c r="I58" i="31"/>
  <c r="I62" i="31"/>
  <c r="I67" i="31"/>
  <c r="I64" i="31"/>
  <c r="I68" i="31"/>
  <c r="I63" i="31"/>
  <c r="I59" i="31"/>
  <c r="I66" i="31"/>
  <c r="I69" i="31"/>
  <c r="I61" i="31"/>
  <c r="H34" i="33" l="1"/>
  <c r="G33" i="33"/>
  <c r="F28" i="33"/>
  <c r="J28" i="33" s="1"/>
  <c r="C29" i="33"/>
  <c r="I91" i="33"/>
  <c r="I88" i="33"/>
  <c r="I85" i="33"/>
  <c r="I82" i="33"/>
  <c r="I90" i="33"/>
  <c r="I93" i="33"/>
  <c r="I86" i="33"/>
  <c r="I89" i="33"/>
  <c r="I83" i="33"/>
  <c r="I92" i="33"/>
  <c r="I87" i="33"/>
  <c r="I84" i="33"/>
  <c r="H32" i="32"/>
  <c r="G31" i="32"/>
  <c r="I91" i="32"/>
  <c r="I82" i="32"/>
  <c r="I89" i="32"/>
  <c r="I84" i="32"/>
  <c r="I86" i="32"/>
  <c r="I93" i="32"/>
  <c r="I88" i="32"/>
  <c r="I83" i="32"/>
  <c r="I90" i="32"/>
  <c r="I85" i="32"/>
  <c r="I87" i="32"/>
  <c r="I92" i="32"/>
  <c r="C29" i="32"/>
  <c r="F28" i="32"/>
  <c r="J28" i="32" s="1"/>
  <c r="I78" i="31"/>
  <c r="I73" i="31"/>
  <c r="I74" i="31"/>
  <c r="I81" i="31"/>
  <c r="I79" i="31"/>
  <c r="I77" i="31"/>
  <c r="I75" i="31"/>
  <c r="I80" i="31"/>
  <c r="I72" i="31"/>
  <c r="I76" i="31"/>
  <c r="I71" i="31"/>
  <c r="I70" i="31"/>
  <c r="C30" i="31"/>
  <c r="F29" i="31"/>
  <c r="J29" i="31" s="1"/>
  <c r="H33" i="31"/>
  <c r="G32" i="31"/>
  <c r="I103" i="33" l="1"/>
  <c r="I100" i="33"/>
  <c r="I97" i="33"/>
  <c r="I94" i="33"/>
  <c r="I99" i="33"/>
  <c r="I104" i="33"/>
  <c r="I95" i="33"/>
  <c r="I101" i="33"/>
  <c r="I96" i="33"/>
  <c r="I102" i="33"/>
  <c r="I98" i="33"/>
  <c r="I105" i="33"/>
  <c r="C30" i="33"/>
  <c r="F29" i="33"/>
  <c r="J29" i="33" s="1"/>
  <c r="H35" i="33"/>
  <c r="G34" i="33"/>
  <c r="I100" i="32"/>
  <c r="I98" i="32"/>
  <c r="I104" i="32"/>
  <c r="I99" i="32"/>
  <c r="I94" i="32"/>
  <c r="I103" i="32"/>
  <c r="I105" i="32"/>
  <c r="I95" i="32"/>
  <c r="I96" i="32"/>
  <c r="I102" i="32"/>
  <c r="I101" i="32"/>
  <c r="I97" i="32"/>
  <c r="H33" i="32"/>
  <c r="G32" i="32"/>
  <c r="F29" i="32"/>
  <c r="J29" i="32" s="1"/>
  <c r="C30" i="32"/>
  <c r="I91" i="31"/>
  <c r="I83" i="31"/>
  <c r="I90" i="31"/>
  <c r="I88" i="31"/>
  <c r="I93" i="31"/>
  <c r="I85" i="31"/>
  <c r="I87" i="31"/>
  <c r="I82" i="31"/>
  <c r="I86" i="31"/>
  <c r="I89" i="31"/>
  <c r="I92" i="31"/>
  <c r="I84" i="31"/>
  <c r="F30" i="31"/>
  <c r="J30" i="31" s="1"/>
  <c r="C31" i="31"/>
  <c r="H34" i="31"/>
  <c r="G33" i="31"/>
  <c r="F30" i="33" l="1"/>
  <c r="J30" i="33" s="1"/>
  <c r="C31" i="33"/>
  <c r="I117" i="33"/>
  <c r="I114" i="33"/>
  <c r="I111" i="33"/>
  <c r="I108" i="33"/>
  <c r="I115" i="33"/>
  <c r="I112" i="33"/>
  <c r="I109" i="33"/>
  <c r="I106" i="33"/>
  <c r="I116" i="33"/>
  <c r="I107" i="33"/>
  <c r="I110" i="33"/>
  <c r="I113" i="33"/>
  <c r="H36" i="33"/>
  <c r="G35" i="33"/>
  <c r="I109" i="32"/>
  <c r="I116" i="32"/>
  <c r="I107" i="32"/>
  <c r="I113" i="32"/>
  <c r="I108" i="32"/>
  <c r="I115" i="32"/>
  <c r="I110" i="32"/>
  <c r="I117" i="32"/>
  <c r="I112" i="32"/>
  <c r="I114" i="32"/>
  <c r="I111" i="32"/>
  <c r="I106" i="32"/>
  <c r="H34" i="32"/>
  <c r="G33" i="32"/>
  <c r="F30" i="32"/>
  <c r="J30" i="32" s="1"/>
  <c r="C31" i="32"/>
  <c r="H35" i="31"/>
  <c r="G34" i="31"/>
  <c r="I96" i="31"/>
  <c r="I99" i="31"/>
  <c r="I104" i="31"/>
  <c r="I97" i="31"/>
  <c r="I103" i="31"/>
  <c r="I101" i="31"/>
  <c r="I98" i="31"/>
  <c r="I100" i="31"/>
  <c r="I95" i="31"/>
  <c r="I102" i="31"/>
  <c r="I94" i="31"/>
  <c r="I105" i="31"/>
  <c r="C32" i="31"/>
  <c r="F31" i="31"/>
  <c r="J31" i="31" s="1"/>
  <c r="F31" i="33" l="1"/>
  <c r="J31" i="33" s="1"/>
  <c r="C32" i="33"/>
  <c r="H37" i="33"/>
  <c r="G36" i="33"/>
  <c r="I129" i="33"/>
  <c r="I126" i="33"/>
  <c r="I123" i="33"/>
  <c r="I120" i="33"/>
  <c r="I127" i="33"/>
  <c r="I124" i="33"/>
  <c r="I121" i="33"/>
  <c r="I118" i="33"/>
  <c r="I128" i="33"/>
  <c r="I119" i="33"/>
  <c r="I125" i="33"/>
  <c r="I122" i="33"/>
  <c r="C32" i="32"/>
  <c r="F31" i="32"/>
  <c r="J31" i="32" s="1"/>
  <c r="I127" i="32"/>
  <c r="I118" i="32"/>
  <c r="I125" i="32"/>
  <c r="I120" i="32"/>
  <c r="I122" i="32"/>
  <c r="I129" i="32"/>
  <c r="I124" i="32"/>
  <c r="I119" i="32"/>
  <c r="I126" i="32"/>
  <c r="I121" i="32"/>
  <c r="I123" i="32"/>
  <c r="I128" i="32"/>
  <c r="H35" i="32"/>
  <c r="G34" i="32"/>
  <c r="C33" i="31"/>
  <c r="F32" i="31"/>
  <c r="J32" i="31" s="1"/>
  <c r="I114" i="31"/>
  <c r="I109" i="31"/>
  <c r="I115" i="31"/>
  <c r="I108" i="31"/>
  <c r="I113" i="31"/>
  <c r="I106" i="31"/>
  <c r="I110" i="31"/>
  <c r="I117" i="31"/>
  <c r="I111" i="31"/>
  <c r="I107" i="31"/>
  <c r="I116" i="31"/>
  <c r="I112" i="31"/>
  <c r="H36" i="31"/>
  <c r="G35" i="31"/>
  <c r="H38" i="33" l="1"/>
  <c r="G37" i="33"/>
  <c r="F32" i="33"/>
  <c r="J32" i="33" s="1"/>
  <c r="C33" i="33"/>
  <c r="I141" i="33"/>
  <c r="I138" i="33"/>
  <c r="I135" i="33"/>
  <c r="I132" i="33"/>
  <c r="I139" i="33"/>
  <c r="I136" i="33"/>
  <c r="I133" i="33"/>
  <c r="I130" i="33"/>
  <c r="I137" i="33"/>
  <c r="I140" i="33"/>
  <c r="I134" i="33"/>
  <c r="I131" i="33"/>
  <c r="I141" i="32"/>
  <c r="I136" i="32"/>
  <c r="I130" i="32"/>
  <c r="I137" i="32"/>
  <c r="I134" i="32"/>
  <c r="I139" i="32"/>
  <c r="I131" i="32"/>
  <c r="I140" i="32"/>
  <c r="I132" i="32"/>
  <c r="I138" i="32"/>
  <c r="I135" i="32"/>
  <c r="I133" i="32"/>
  <c r="F32" i="32"/>
  <c r="J32" i="32" s="1"/>
  <c r="C33" i="32"/>
  <c r="H36" i="32"/>
  <c r="G35" i="32"/>
  <c r="C34" i="31"/>
  <c r="F33" i="31"/>
  <c r="J33" i="31" s="1"/>
  <c r="I127" i="31"/>
  <c r="I122" i="31"/>
  <c r="I128" i="31"/>
  <c r="I120" i="31"/>
  <c r="I126" i="31"/>
  <c r="I125" i="31"/>
  <c r="I129" i="31"/>
  <c r="I124" i="31"/>
  <c r="I119" i="31"/>
  <c r="I123" i="31"/>
  <c r="I118" i="31"/>
  <c r="I121" i="31"/>
  <c r="H37" i="31"/>
  <c r="G36" i="31"/>
  <c r="C34" i="33" l="1"/>
  <c r="F33" i="33"/>
  <c r="J33" i="33" s="1"/>
  <c r="H39" i="33"/>
  <c r="G38" i="33"/>
  <c r="F33" i="32"/>
  <c r="J33" i="32" s="1"/>
  <c r="C34" i="32"/>
  <c r="H37" i="32"/>
  <c r="G36" i="32"/>
  <c r="H38" i="31"/>
  <c r="G37" i="31"/>
  <c r="C35" i="31"/>
  <c r="F34" i="31"/>
  <c r="J34" i="31" s="1"/>
  <c r="I141" i="31"/>
  <c r="I139" i="31"/>
  <c r="I132" i="31"/>
  <c r="I130" i="31"/>
  <c r="I140" i="31"/>
  <c r="I133" i="31"/>
  <c r="I136" i="31"/>
  <c r="I134" i="31"/>
  <c r="I138" i="31"/>
  <c r="I137" i="31"/>
  <c r="I131" i="31"/>
  <c r="I135" i="31"/>
  <c r="C35" i="33" l="1"/>
  <c r="F34" i="33"/>
  <c r="J34" i="33" s="1"/>
  <c r="H40" i="33"/>
  <c r="G39" i="33"/>
  <c r="C35" i="32"/>
  <c r="F34" i="32"/>
  <c r="J34" i="32" s="1"/>
  <c r="H38" i="32"/>
  <c r="G37" i="32"/>
  <c r="F35" i="31"/>
  <c r="J35" i="31" s="1"/>
  <c r="C36" i="31"/>
  <c r="H39" i="31"/>
  <c r="G38" i="31"/>
  <c r="H41" i="33" l="1"/>
  <c r="G40" i="33"/>
  <c r="F35" i="33"/>
  <c r="J35" i="33" s="1"/>
  <c r="C36" i="33"/>
  <c r="H39" i="32"/>
  <c r="G38" i="32"/>
  <c r="F35" i="32"/>
  <c r="J35" i="32" s="1"/>
  <c r="C36" i="32"/>
  <c r="C37" i="31"/>
  <c r="F36" i="31"/>
  <c r="J36" i="31" s="1"/>
  <c r="H40" i="31"/>
  <c r="G39" i="31"/>
  <c r="H42" i="33" l="1"/>
  <c r="G41" i="33"/>
  <c r="C37" i="33"/>
  <c r="F36" i="33"/>
  <c r="J36" i="33" s="1"/>
  <c r="H40" i="32"/>
  <c r="G39" i="32"/>
  <c r="F36" i="32"/>
  <c r="J36" i="32" s="1"/>
  <c r="C37" i="32"/>
  <c r="H41" i="31"/>
  <c r="G40" i="31"/>
  <c r="F37" i="31"/>
  <c r="J37" i="31" s="1"/>
  <c r="C38" i="31"/>
  <c r="C38" i="33" l="1"/>
  <c r="F37" i="33"/>
  <c r="J37" i="33" s="1"/>
  <c r="H43" i="33"/>
  <c r="G42" i="33"/>
  <c r="C38" i="32"/>
  <c r="F37" i="32"/>
  <c r="J37" i="32" s="1"/>
  <c r="H41" i="32"/>
  <c r="G40" i="32"/>
  <c r="C39" i="31"/>
  <c r="F38" i="31"/>
  <c r="J38" i="31" s="1"/>
  <c r="H42" i="31"/>
  <c r="G41" i="31"/>
  <c r="F38" i="33" l="1"/>
  <c r="J38" i="33" s="1"/>
  <c r="C39" i="33"/>
  <c r="H44" i="33"/>
  <c r="G43" i="33"/>
  <c r="H42" i="32"/>
  <c r="G41" i="32"/>
  <c r="F38" i="32"/>
  <c r="J38" i="32" s="1"/>
  <c r="C39" i="32"/>
  <c r="H43" i="31"/>
  <c r="G42" i="31"/>
  <c r="F39" i="31"/>
  <c r="J39" i="31" s="1"/>
  <c r="C40" i="31"/>
  <c r="H45" i="33" l="1"/>
  <c r="G44" i="33"/>
  <c r="F39" i="33"/>
  <c r="J39" i="33" s="1"/>
  <c r="C40" i="33"/>
  <c r="F39" i="32"/>
  <c r="J39" i="32" s="1"/>
  <c r="C40" i="32"/>
  <c r="H43" i="32"/>
  <c r="G42" i="32"/>
  <c r="C41" i="31"/>
  <c r="F40" i="31"/>
  <c r="J40" i="31" s="1"/>
  <c r="H44" i="31"/>
  <c r="G43" i="31"/>
  <c r="F40" i="33" l="1"/>
  <c r="J40" i="33" s="1"/>
  <c r="C41" i="33"/>
  <c r="H46" i="33"/>
  <c r="G45" i="33"/>
  <c r="H44" i="32"/>
  <c r="G43" i="32"/>
  <c r="C41" i="32"/>
  <c r="F40" i="32"/>
  <c r="J40" i="32" s="1"/>
  <c r="H45" i="31"/>
  <c r="G44" i="31"/>
  <c r="C42" i="31"/>
  <c r="F41" i="31"/>
  <c r="J41" i="31" s="1"/>
  <c r="H47" i="33" l="1"/>
  <c r="G46" i="33"/>
  <c r="F41" i="33"/>
  <c r="J41" i="33" s="1"/>
  <c r="C42" i="33"/>
  <c r="F41" i="32"/>
  <c r="J41" i="32" s="1"/>
  <c r="C42" i="32"/>
  <c r="H45" i="32"/>
  <c r="G44" i="32"/>
  <c r="F42" i="31"/>
  <c r="J42" i="31" s="1"/>
  <c r="C43" i="31"/>
  <c r="H46" i="31"/>
  <c r="G45" i="31"/>
  <c r="C43" i="33" l="1"/>
  <c r="F42" i="33"/>
  <c r="J42" i="33" s="1"/>
  <c r="H48" i="33"/>
  <c r="G47" i="33"/>
  <c r="H46" i="32"/>
  <c r="G45" i="32"/>
  <c r="F42" i="32"/>
  <c r="J42" i="32" s="1"/>
  <c r="C43" i="32"/>
  <c r="H47" i="31"/>
  <c r="G46" i="31"/>
  <c r="C44" i="31"/>
  <c r="F43" i="31"/>
  <c r="J43" i="31" s="1"/>
  <c r="H49" i="33" l="1"/>
  <c r="G48" i="33"/>
  <c r="C44" i="33"/>
  <c r="F43" i="33"/>
  <c r="J43" i="33" s="1"/>
  <c r="H47" i="32"/>
  <c r="G46" i="32"/>
  <c r="C44" i="32"/>
  <c r="F43" i="32"/>
  <c r="J43" i="32" s="1"/>
  <c r="F44" i="31"/>
  <c r="J44" i="31" s="1"/>
  <c r="C45" i="31"/>
  <c r="H48" i="31"/>
  <c r="G47" i="31"/>
  <c r="F44" i="33" l="1"/>
  <c r="J44" i="33" s="1"/>
  <c r="C45" i="33"/>
  <c r="H50" i="33"/>
  <c r="G49" i="33"/>
  <c r="H48" i="32"/>
  <c r="G47" i="32"/>
  <c r="F44" i="32"/>
  <c r="J44" i="32" s="1"/>
  <c r="C45" i="32"/>
  <c r="H49" i="31"/>
  <c r="G48" i="31"/>
  <c r="C46" i="31"/>
  <c r="F45" i="31"/>
  <c r="J45" i="31" s="1"/>
  <c r="H51" i="33" l="1"/>
  <c r="G50" i="33"/>
  <c r="C46" i="33"/>
  <c r="F45" i="33"/>
  <c r="J45" i="33" s="1"/>
  <c r="H49" i="32"/>
  <c r="G48" i="32"/>
  <c r="C46" i="32"/>
  <c r="F45" i="32"/>
  <c r="J45" i="32" s="1"/>
  <c r="C47" i="31"/>
  <c r="F46" i="31"/>
  <c r="J46" i="31" s="1"/>
  <c r="H50" i="31"/>
  <c r="G49" i="31"/>
  <c r="F46" i="33" l="1"/>
  <c r="J46" i="33" s="1"/>
  <c r="C47" i="33"/>
  <c r="H52" i="33"/>
  <c r="G51" i="33"/>
  <c r="C47" i="32"/>
  <c r="F46" i="32"/>
  <c r="J46" i="32" s="1"/>
  <c r="H50" i="32"/>
  <c r="G49" i="32"/>
  <c r="H51" i="31"/>
  <c r="G50" i="31"/>
  <c r="C48" i="31"/>
  <c r="F47" i="31"/>
  <c r="J47" i="31" s="1"/>
  <c r="H53" i="33" l="1"/>
  <c r="G52" i="33"/>
  <c r="F47" i="33"/>
  <c r="J47" i="33" s="1"/>
  <c r="C48" i="33"/>
  <c r="H51" i="32"/>
  <c r="G50" i="32"/>
  <c r="F47" i="32"/>
  <c r="J47" i="32" s="1"/>
  <c r="C48" i="32"/>
  <c r="C49" i="31"/>
  <c r="F48" i="31"/>
  <c r="J48" i="31" s="1"/>
  <c r="H52" i="31"/>
  <c r="G51" i="31"/>
  <c r="C49" i="33" l="1"/>
  <c r="F48" i="33"/>
  <c r="J48" i="33" s="1"/>
  <c r="H54" i="33"/>
  <c r="G53" i="33"/>
  <c r="F48" i="32"/>
  <c r="J48" i="32" s="1"/>
  <c r="C49" i="32"/>
  <c r="H52" i="32"/>
  <c r="G51" i="32"/>
  <c r="H53" i="31"/>
  <c r="G52" i="31"/>
  <c r="C50" i="31"/>
  <c r="F49" i="31"/>
  <c r="J49" i="31" s="1"/>
  <c r="H55" i="33" l="1"/>
  <c r="G54" i="33"/>
  <c r="F49" i="33"/>
  <c r="J49" i="33" s="1"/>
  <c r="C50" i="33"/>
  <c r="H53" i="32"/>
  <c r="G52" i="32"/>
  <c r="C50" i="32"/>
  <c r="F49" i="32"/>
  <c r="J49" i="32" s="1"/>
  <c r="C51" i="31"/>
  <c r="F50" i="31"/>
  <c r="J50" i="31" s="1"/>
  <c r="H54" i="31"/>
  <c r="G53" i="31"/>
  <c r="F50" i="33" l="1"/>
  <c r="J50" i="33" s="1"/>
  <c r="C51" i="33"/>
  <c r="H56" i="33"/>
  <c r="G55" i="33"/>
  <c r="F50" i="32"/>
  <c r="J50" i="32" s="1"/>
  <c r="C51" i="32"/>
  <c r="H54" i="32"/>
  <c r="G53" i="32"/>
  <c r="H55" i="31"/>
  <c r="G54" i="31"/>
  <c r="F51" i="31"/>
  <c r="J51" i="31" s="1"/>
  <c r="C52" i="31"/>
  <c r="H57" i="33" l="1"/>
  <c r="G56" i="33"/>
  <c r="F51" i="33"/>
  <c r="J51" i="33" s="1"/>
  <c r="C52" i="33"/>
  <c r="H55" i="32"/>
  <c r="G54" i="32"/>
  <c r="F51" i="32"/>
  <c r="J51" i="32" s="1"/>
  <c r="C52" i="32"/>
  <c r="C53" i="31"/>
  <c r="F52" i="31"/>
  <c r="J52" i="31" s="1"/>
  <c r="H56" i="31"/>
  <c r="G55" i="31"/>
  <c r="C53" i="33" l="1"/>
  <c r="F52" i="33"/>
  <c r="J52" i="33" s="1"/>
  <c r="H58" i="33"/>
  <c r="G57" i="33"/>
  <c r="C53" i="32"/>
  <c r="F52" i="32"/>
  <c r="J52" i="32" s="1"/>
  <c r="H56" i="32"/>
  <c r="G55" i="32"/>
  <c r="H57" i="31"/>
  <c r="G56" i="31"/>
  <c r="F53" i="31"/>
  <c r="J53" i="31" s="1"/>
  <c r="C54" i="31"/>
  <c r="H59" i="33" l="1"/>
  <c r="G58" i="33"/>
  <c r="F53" i="33"/>
  <c r="J53" i="33" s="1"/>
  <c r="C54" i="33"/>
  <c r="H57" i="32"/>
  <c r="G56" i="32"/>
  <c r="F53" i="32"/>
  <c r="J53" i="32" s="1"/>
  <c r="C54" i="32"/>
  <c r="C55" i="31"/>
  <c r="F54" i="31"/>
  <c r="J54" i="31" s="1"/>
  <c r="H58" i="31"/>
  <c r="G57" i="31"/>
  <c r="F54" i="33" l="1"/>
  <c r="J54" i="33" s="1"/>
  <c r="C55" i="33"/>
  <c r="H60" i="33"/>
  <c r="G59" i="33"/>
  <c r="H58" i="32"/>
  <c r="G57" i="32"/>
  <c r="C55" i="32"/>
  <c r="F54" i="32"/>
  <c r="J54" i="32" s="1"/>
  <c r="H59" i="31"/>
  <c r="G58" i="31"/>
  <c r="C56" i="31"/>
  <c r="F55" i="31"/>
  <c r="J55" i="31" s="1"/>
  <c r="H61" i="33" l="1"/>
  <c r="G60" i="33"/>
  <c r="C56" i="33"/>
  <c r="F55" i="33"/>
  <c r="J55" i="33" s="1"/>
  <c r="C56" i="32"/>
  <c r="F55" i="32"/>
  <c r="J55" i="32" s="1"/>
  <c r="H59" i="32"/>
  <c r="G58" i="32"/>
  <c r="C57" i="31"/>
  <c r="F56" i="31"/>
  <c r="J56" i="31" s="1"/>
  <c r="H60" i="31"/>
  <c r="G59" i="31"/>
  <c r="F56" i="33" l="1"/>
  <c r="J56" i="33" s="1"/>
  <c r="C57" i="33"/>
  <c r="H62" i="33"/>
  <c r="G61" i="33"/>
  <c r="H60" i="32"/>
  <c r="G59" i="32"/>
  <c r="F56" i="32"/>
  <c r="J56" i="32" s="1"/>
  <c r="C57" i="32"/>
  <c r="H61" i="31"/>
  <c r="G60" i="31"/>
  <c r="F57" i="31"/>
  <c r="J57" i="31" s="1"/>
  <c r="C58" i="31"/>
  <c r="H63" i="33" l="1"/>
  <c r="G62" i="33"/>
  <c r="C58" i="33"/>
  <c r="F57" i="33"/>
  <c r="J57" i="33" s="1"/>
  <c r="F57" i="32"/>
  <c r="J57" i="32" s="1"/>
  <c r="C58" i="32"/>
  <c r="H61" i="32"/>
  <c r="G60" i="32"/>
  <c r="C59" i="31"/>
  <c r="F58" i="31"/>
  <c r="J58" i="31" s="1"/>
  <c r="H62" i="31"/>
  <c r="G61" i="31"/>
  <c r="F58" i="33" l="1"/>
  <c r="J58" i="33" s="1"/>
  <c r="C59" i="33"/>
  <c r="H64" i="33"/>
  <c r="G63" i="33"/>
  <c r="H62" i="32"/>
  <c r="G61" i="32"/>
  <c r="C59" i="32"/>
  <c r="F58" i="32"/>
  <c r="J58" i="32" s="1"/>
  <c r="H63" i="31"/>
  <c r="G62" i="31"/>
  <c r="C60" i="31"/>
  <c r="F59" i="31"/>
  <c r="J59" i="31" s="1"/>
  <c r="H65" i="33" l="1"/>
  <c r="G64" i="33"/>
  <c r="F59" i="33"/>
  <c r="J59" i="33" s="1"/>
  <c r="C60" i="33"/>
  <c r="F59" i="32"/>
  <c r="J59" i="32" s="1"/>
  <c r="C60" i="32"/>
  <c r="H63" i="32"/>
  <c r="G62" i="32"/>
  <c r="F60" i="31"/>
  <c r="J60" i="31" s="1"/>
  <c r="C61" i="31"/>
  <c r="H64" i="31"/>
  <c r="G63" i="31"/>
  <c r="C61" i="33" l="1"/>
  <c r="F60" i="33"/>
  <c r="J60" i="33" s="1"/>
  <c r="H66" i="33"/>
  <c r="G65" i="33"/>
  <c r="H64" i="32"/>
  <c r="G63" i="32"/>
  <c r="C61" i="32"/>
  <c r="F60" i="32"/>
  <c r="J60" i="32" s="1"/>
  <c r="H65" i="31"/>
  <c r="G64" i="31"/>
  <c r="C62" i="31"/>
  <c r="F61" i="31"/>
  <c r="J61" i="31" s="1"/>
  <c r="H67" i="33" l="1"/>
  <c r="G66" i="33"/>
  <c r="C62" i="33"/>
  <c r="F61" i="33"/>
  <c r="J61" i="33" s="1"/>
  <c r="C62" i="32"/>
  <c r="F61" i="32"/>
  <c r="J61" i="32" s="1"/>
  <c r="H65" i="32"/>
  <c r="G64" i="32"/>
  <c r="F62" i="31"/>
  <c r="J62" i="31" s="1"/>
  <c r="C63" i="31"/>
  <c r="H66" i="31"/>
  <c r="G65" i="31"/>
  <c r="F62" i="33" l="1"/>
  <c r="J62" i="33" s="1"/>
  <c r="C63" i="33"/>
  <c r="H68" i="33"/>
  <c r="G67" i="33"/>
  <c r="H66" i="32"/>
  <c r="G65" i="32"/>
  <c r="F62" i="32"/>
  <c r="J62" i="32" s="1"/>
  <c r="C63" i="32"/>
  <c r="H67" i="31"/>
  <c r="G66" i="31"/>
  <c r="C64" i="31"/>
  <c r="F63" i="31"/>
  <c r="J63" i="31" s="1"/>
  <c r="H69" i="33" l="1"/>
  <c r="G68" i="33"/>
  <c r="C64" i="33"/>
  <c r="F63" i="33"/>
  <c r="J63" i="33" s="1"/>
  <c r="C64" i="32"/>
  <c r="F63" i="32"/>
  <c r="J63" i="32" s="1"/>
  <c r="H67" i="32"/>
  <c r="G66" i="32"/>
  <c r="C65" i="31"/>
  <c r="F64" i="31"/>
  <c r="J64" i="31" s="1"/>
  <c r="H68" i="31"/>
  <c r="G67" i="31"/>
  <c r="C65" i="33" l="1"/>
  <c r="F64" i="33"/>
  <c r="J64" i="33" s="1"/>
  <c r="H70" i="33"/>
  <c r="G69" i="33"/>
  <c r="H68" i="32"/>
  <c r="G67" i="32"/>
  <c r="C65" i="32"/>
  <c r="F64" i="32"/>
  <c r="J64" i="32" s="1"/>
  <c r="H69" i="31"/>
  <c r="G68" i="31"/>
  <c r="F65" i="31"/>
  <c r="J65" i="31" s="1"/>
  <c r="C66" i="31"/>
  <c r="H71" i="33" l="1"/>
  <c r="G70" i="33"/>
  <c r="F65" i="33"/>
  <c r="J65" i="33" s="1"/>
  <c r="C66" i="33"/>
  <c r="F65" i="32"/>
  <c r="J65" i="32" s="1"/>
  <c r="C66" i="32"/>
  <c r="H69" i="32"/>
  <c r="G68" i="32"/>
  <c r="C67" i="31"/>
  <c r="F66" i="31"/>
  <c r="J66" i="31" s="1"/>
  <c r="H70" i="31"/>
  <c r="G69" i="31"/>
  <c r="C67" i="33" l="1"/>
  <c r="F66" i="33"/>
  <c r="J66" i="33" s="1"/>
  <c r="H72" i="33"/>
  <c r="G71" i="33"/>
  <c r="H70" i="32"/>
  <c r="G69" i="32"/>
  <c r="F66" i="32"/>
  <c r="J66" i="32" s="1"/>
  <c r="C67" i="32"/>
  <c r="H71" i="31"/>
  <c r="G70" i="31"/>
  <c r="C68" i="31"/>
  <c r="F67" i="31"/>
  <c r="J67" i="31" s="1"/>
  <c r="H73" i="33" l="1"/>
  <c r="G72" i="33"/>
  <c r="F67" i="33"/>
  <c r="J67" i="33" s="1"/>
  <c r="C68" i="33"/>
  <c r="C68" i="32"/>
  <c r="F67" i="32"/>
  <c r="J67" i="32" s="1"/>
  <c r="H71" i="32"/>
  <c r="G70" i="32"/>
  <c r="F68" i="31"/>
  <c r="J68" i="31" s="1"/>
  <c r="C69" i="31"/>
  <c r="H72" i="31"/>
  <c r="G71" i="31"/>
  <c r="F68" i="33" l="1"/>
  <c r="J68" i="33" s="1"/>
  <c r="C69" i="33"/>
  <c r="H74" i="33"/>
  <c r="G73" i="33"/>
  <c r="H72" i="32"/>
  <c r="G71" i="32"/>
  <c r="F68" i="32"/>
  <c r="J68" i="32" s="1"/>
  <c r="C69" i="32"/>
  <c r="H73" i="31"/>
  <c r="G72" i="31"/>
  <c r="F69" i="31"/>
  <c r="J69" i="31" s="1"/>
  <c r="C70" i="31"/>
  <c r="H75" i="33" l="1"/>
  <c r="G74" i="33"/>
  <c r="C70" i="33"/>
  <c r="F69" i="33"/>
  <c r="J69" i="33" s="1"/>
  <c r="C70" i="32"/>
  <c r="F69" i="32"/>
  <c r="J69" i="32" s="1"/>
  <c r="H73" i="32"/>
  <c r="G72" i="32"/>
  <c r="C71" i="31"/>
  <c r="F70" i="31"/>
  <c r="J70" i="31" s="1"/>
  <c r="H74" i="31"/>
  <c r="G73" i="31"/>
  <c r="C71" i="33" l="1"/>
  <c r="F70" i="33"/>
  <c r="J70" i="33" s="1"/>
  <c r="H76" i="33"/>
  <c r="G75" i="33"/>
  <c r="H74" i="32"/>
  <c r="G73" i="32"/>
  <c r="C71" i="32"/>
  <c r="F70" i="32"/>
  <c r="J70" i="32" s="1"/>
  <c r="H75" i="31"/>
  <c r="G74" i="31"/>
  <c r="C72" i="31"/>
  <c r="F71" i="31"/>
  <c r="J71" i="31" s="1"/>
  <c r="H77" i="33" l="1"/>
  <c r="G76" i="33"/>
  <c r="F71" i="33"/>
  <c r="J71" i="33" s="1"/>
  <c r="C72" i="33"/>
  <c r="F71" i="32"/>
  <c r="J71" i="32" s="1"/>
  <c r="C72" i="32"/>
  <c r="H75" i="32"/>
  <c r="G74" i="32"/>
  <c r="C73" i="31"/>
  <c r="F72" i="31"/>
  <c r="J72" i="31" s="1"/>
  <c r="H76" i="31"/>
  <c r="G75" i="31"/>
  <c r="C73" i="33" l="1"/>
  <c r="F72" i="33"/>
  <c r="J72" i="33" s="1"/>
  <c r="H78" i="33"/>
  <c r="G77" i="33"/>
  <c r="H76" i="32"/>
  <c r="G75" i="32"/>
  <c r="F72" i="32"/>
  <c r="J72" i="32" s="1"/>
  <c r="C73" i="32"/>
  <c r="H77" i="31"/>
  <c r="G76" i="31"/>
  <c r="C74" i="31"/>
  <c r="F73" i="31"/>
  <c r="J73" i="31" s="1"/>
  <c r="H79" i="33" l="1"/>
  <c r="G78" i="33"/>
  <c r="C74" i="33"/>
  <c r="F73" i="33"/>
  <c r="J73" i="33" s="1"/>
  <c r="C74" i="32"/>
  <c r="F73" i="32"/>
  <c r="J73" i="32" s="1"/>
  <c r="H77" i="32"/>
  <c r="G76" i="32"/>
  <c r="C75" i="31"/>
  <c r="F74" i="31"/>
  <c r="J74" i="31" s="1"/>
  <c r="H78" i="31"/>
  <c r="G77" i="31"/>
  <c r="F74" i="33" l="1"/>
  <c r="J74" i="33" s="1"/>
  <c r="C75" i="33"/>
  <c r="H80" i="33"/>
  <c r="G79" i="33"/>
  <c r="H78" i="32"/>
  <c r="G77" i="32"/>
  <c r="F74" i="32"/>
  <c r="J74" i="32" s="1"/>
  <c r="C75" i="32"/>
  <c r="H79" i="31"/>
  <c r="G78" i="31"/>
  <c r="F75" i="31"/>
  <c r="J75" i="31" s="1"/>
  <c r="C76" i="31"/>
  <c r="H81" i="33" l="1"/>
  <c r="G80" i="33"/>
  <c r="C76" i="33"/>
  <c r="F75" i="33"/>
  <c r="J75" i="33" s="1"/>
  <c r="F75" i="32"/>
  <c r="J75" i="32" s="1"/>
  <c r="C76" i="32"/>
  <c r="H79" i="32"/>
  <c r="G78" i="32"/>
  <c r="C77" i="31"/>
  <c r="F76" i="31"/>
  <c r="J76" i="31" s="1"/>
  <c r="H80" i="31"/>
  <c r="G79" i="31"/>
  <c r="F76" i="33" l="1"/>
  <c r="J76" i="33" s="1"/>
  <c r="C77" i="33"/>
  <c r="H82" i="33"/>
  <c r="G81" i="33"/>
  <c r="H80" i="32"/>
  <c r="G79" i="32"/>
  <c r="C77" i="32"/>
  <c r="F76" i="32"/>
  <c r="J76" i="32" s="1"/>
  <c r="H81" i="31"/>
  <c r="G80" i="31"/>
  <c r="C78" i="31"/>
  <c r="F77" i="31"/>
  <c r="J77" i="31" s="1"/>
  <c r="H83" i="33" l="1"/>
  <c r="G82" i="33"/>
  <c r="F77" i="33"/>
  <c r="J77" i="33" s="1"/>
  <c r="C78" i="33"/>
  <c r="F77" i="32"/>
  <c r="J77" i="32" s="1"/>
  <c r="C78" i="32"/>
  <c r="H81" i="32"/>
  <c r="G80" i="32"/>
  <c r="F78" i="31"/>
  <c r="J78" i="31" s="1"/>
  <c r="C79" i="31"/>
  <c r="H82" i="31"/>
  <c r="G81" i="31"/>
  <c r="C79" i="33" l="1"/>
  <c r="F78" i="33"/>
  <c r="J78" i="33" s="1"/>
  <c r="H84" i="33"/>
  <c r="G83" i="33"/>
  <c r="H82" i="32"/>
  <c r="G81" i="32"/>
  <c r="C79" i="32"/>
  <c r="F78" i="32"/>
  <c r="J78" i="32" s="1"/>
  <c r="H83" i="31"/>
  <c r="G82" i="31"/>
  <c r="C80" i="31"/>
  <c r="F79" i="31"/>
  <c r="J79" i="31" s="1"/>
  <c r="H85" i="33" l="1"/>
  <c r="G84" i="33"/>
  <c r="C80" i="33"/>
  <c r="F79" i="33"/>
  <c r="J79" i="33" s="1"/>
  <c r="C80" i="32"/>
  <c r="F79" i="32"/>
  <c r="J79" i="32" s="1"/>
  <c r="H83" i="32"/>
  <c r="G82" i="32"/>
  <c r="F80" i="31"/>
  <c r="J80" i="31" s="1"/>
  <c r="C81" i="31"/>
  <c r="H84" i="31"/>
  <c r="G83" i="31"/>
  <c r="F80" i="33" l="1"/>
  <c r="J80" i="33" s="1"/>
  <c r="C81" i="33"/>
  <c r="H86" i="33"/>
  <c r="G85" i="33"/>
  <c r="H84" i="32"/>
  <c r="G83" i="32"/>
  <c r="F80" i="32"/>
  <c r="J80" i="32" s="1"/>
  <c r="C81" i="32"/>
  <c r="H85" i="31"/>
  <c r="G84" i="31"/>
  <c r="C82" i="31"/>
  <c r="F81" i="31"/>
  <c r="J81" i="31" s="1"/>
  <c r="H87" i="33" l="1"/>
  <c r="G86" i="33"/>
  <c r="C82" i="33"/>
  <c r="F81" i="33"/>
  <c r="J81" i="33" s="1"/>
  <c r="C82" i="32"/>
  <c r="F81" i="32"/>
  <c r="J81" i="32" s="1"/>
  <c r="H85" i="32"/>
  <c r="G84" i="32"/>
  <c r="F82" i="31"/>
  <c r="J82" i="31" s="1"/>
  <c r="C83" i="31"/>
  <c r="H86" i="31"/>
  <c r="G85" i="31"/>
  <c r="F82" i="33" l="1"/>
  <c r="J82" i="33" s="1"/>
  <c r="C83" i="33"/>
  <c r="H88" i="33"/>
  <c r="G87" i="33"/>
  <c r="H86" i="32"/>
  <c r="G85" i="32"/>
  <c r="C83" i="32"/>
  <c r="F82" i="32"/>
  <c r="J82" i="32" s="1"/>
  <c r="H87" i="31"/>
  <c r="G86" i="31"/>
  <c r="F83" i="31"/>
  <c r="J83" i="31" s="1"/>
  <c r="C84" i="31"/>
  <c r="H89" i="33" l="1"/>
  <c r="G88" i="33"/>
  <c r="F83" i="33"/>
  <c r="J83" i="33" s="1"/>
  <c r="C84" i="33"/>
  <c r="F83" i="32"/>
  <c r="J83" i="32" s="1"/>
  <c r="C84" i="32"/>
  <c r="H87" i="32"/>
  <c r="G86" i="32"/>
  <c r="F84" i="31"/>
  <c r="J84" i="31" s="1"/>
  <c r="C85" i="31"/>
  <c r="H88" i="31"/>
  <c r="G87" i="31"/>
  <c r="C85" i="33" l="1"/>
  <c r="F84" i="33"/>
  <c r="J84" i="33" s="1"/>
  <c r="H90" i="33"/>
  <c r="G89" i="33"/>
  <c r="H88" i="32"/>
  <c r="G87" i="32"/>
  <c r="F84" i="32"/>
  <c r="J84" i="32" s="1"/>
  <c r="C85" i="32"/>
  <c r="H89" i="31"/>
  <c r="G88" i="31"/>
  <c r="F85" i="31"/>
  <c r="J85" i="31" s="1"/>
  <c r="C86" i="31"/>
  <c r="H91" i="33" l="1"/>
  <c r="G90" i="33"/>
  <c r="F85" i="33"/>
  <c r="J85" i="33" s="1"/>
  <c r="C86" i="33"/>
  <c r="C86" i="32"/>
  <c r="F85" i="32"/>
  <c r="J85" i="32" s="1"/>
  <c r="H89" i="32"/>
  <c r="G88" i="32"/>
  <c r="H90" i="31"/>
  <c r="G89" i="31"/>
  <c r="F86" i="31"/>
  <c r="J86" i="31" s="1"/>
  <c r="C87" i="31"/>
  <c r="F86" i="33" l="1"/>
  <c r="J86" i="33" s="1"/>
  <c r="C87" i="33"/>
  <c r="H92" i="33"/>
  <c r="G91" i="33"/>
  <c r="H90" i="32"/>
  <c r="G89" i="32"/>
  <c r="F86" i="32"/>
  <c r="J86" i="32" s="1"/>
  <c r="C87" i="32"/>
  <c r="C88" i="31"/>
  <c r="F87" i="31"/>
  <c r="J87" i="31" s="1"/>
  <c r="H91" i="31"/>
  <c r="G90" i="31"/>
  <c r="H93" i="33" l="1"/>
  <c r="G92" i="33"/>
  <c r="F87" i="33"/>
  <c r="J87" i="33" s="1"/>
  <c r="C88" i="33"/>
  <c r="C88" i="32"/>
  <c r="F87" i="32"/>
  <c r="J87" i="32" s="1"/>
  <c r="H91" i="32"/>
  <c r="G90" i="32"/>
  <c r="H92" i="31"/>
  <c r="G91" i="31"/>
  <c r="C89" i="31"/>
  <c r="F88" i="31"/>
  <c r="J88" i="31" s="1"/>
  <c r="C89" i="33" l="1"/>
  <c r="F88" i="33"/>
  <c r="J88" i="33" s="1"/>
  <c r="H94" i="33"/>
  <c r="G93" i="33"/>
  <c r="H92" i="32"/>
  <c r="G91" i="32"/>
  <c r="C89" i="32"/>
  <c r="F88" i="32"/>
  <c r="J88" i="32" s="1"/>
  <c r="C90" i="31"/>
  <c r="F89" i="31"/>
  <c r="J89" i="31" s="1"/>
  <c r="H93" i="31"/>
  <c r="G92" i="31"/>
  <c r="H95" i="33" l="1"/>
  <c r="G94" i="33"/>
  <c r="F89" i="33"/>
  <c r="J89" i="33" s="1"/>
  <c r="C90" i="33"/>
  <c r="F89" i="32"/>
  <c r="J89" i="32" s="1"/>
  <c r="C90" i="32"/>
  <c r="H93" i="32"/>
  <c r="G92" i="32"/>
  <c r="H94" i="31"/>
  <c r="G93" i="31"/>
  <c r="C91" i="31"/>
  <c r="F90" i="31"/>
  <c r="J90" i="31" s="1"/>
  <c r="F90" i="33" l="1"/>
  <c r="J90" i="33" s="1"/>
  <c r="C91" i="33"/>
  <c r="H96" i="33"/>
  <c r="G95" i="33"/>
  <c r="H94" i="32"/>
  <c r="G93" i="32"/>
  <c r="C91" i="32"/>
  <c r="F90" i="32"/>
  <c r="J90" i="32" s="1"/>
  <c r="F91" i="31"/>
  <c r="J91" i="31" s="1"/>
  <c r="C92" i="31"/>
  <c r="H95" i="31"/>
  <c r="G94" i="31"/>
  <c r="H97" i="33" l="1"/>
  <c r="G96" i="33"/>
  <c r="C92" i="33"/>
  <c r="F91" i="33"/>
  <c r="J91" i="33" s="1"/>
  <c r="C92" i="32"/>
  <c r="F91" i="32"/>
  <c r="J91" i="32" s="1"/>
  <c r="H95" i="32"/>
  <c r="G94" i="32"/>
  <c r="H96" i="31"/>
  <c r="G95" i="31"/>
  <c r="C93" i="31"/>
  <c r="F92" i="31"/>
  <c r="J92" i="31" s="1"/>
  <c r="F92" i="33" l="1"/>
  <c r="J92" i="33" s="1"/>
  <c r="C93" i="33"/>
  <c r="H98" i="33"/>
  <c r="G97" i="33"/>
  <c r="H96" i="32"/>
  <c r="G95" i="32"/>
  <c r="F92" i="32"/>
  <c r="J92" i="32" s="1"/>
  <c r="C93" i="32"/>
  <c r="F93" i="31"/>
  <c r="J93" i="31" s="1"/>
  <c r="C94" i="31"/>
  <c r="H97" i="31"/>
  <c r="G96" i="31"/>
  <c r="H99" i="33" l="1"/>
  <c r="G98" i="33"/>
  <c r="C94" i="33"/>
  <c r="F93" i="33"/>
  <c r="J93" i="33" s="1"/>
  <c r="F93" i="32"/>
  <c r="J93" i="32" s="1"/>
  <c r="C94" i="32"/>
  <c r="H97" i="32"/>
  <c r="G96" i="32"/>
  <c r="H98" i="31"/>
  <c r="G97" i="31"/>
  <c r="C95" i="31"/>
  <c r="F94" i="31"/>
  <c r="J94" i="31" s="1"/>
  <c r="F94" i="33" l="1"/>
  <c r="J94" i="33" s="1"/>
  <c r="C95" i="33"/>
  <c r="H100" i="33"/>
  <c r="G99" i="33"/>
  <c r="H98" i="32"/>
  <c r="G97" i="32"/>
  <c r="C95" i="32"/>
  <c r="F94" i="32"/>
  <c r="J94" i="32" s="1"/>
  <c r="C96" i="31"/>
  <c r="F95" i="31"/>
  <c r="J95" i="31" s="1"/>
  <c r="H99" i="31"/>
  <c r="G98" i="31"/>
  <c r="H101" i="33" l="1"/>
  <c r="G100" i="33"/>
  <c r="F95" i="33"/>
  <c r="J95" i="33" s="1"/>
  <c r="C96" i="33"/>
  <c r="F95" i="32"/>
  <c r="J95" i="32" s="1"/>
  <c r="C96" i="32"/>
  <c r="H99" i="32"/>
  <c r="G98" i="32"/>
  <c r="H100" i="31"/>
  <c r="G99" i="31"/>
  <c r="F96" i="31"/>
  <c r="J96" i="31" s="1"/>
  <c r="C97" i="31"/>
  <c r="C97" i="33" l="1"/>
  <c r="F96" i="33"/>
  <c r="J96" i="33" s="1"/>
  <c r="H102" i="33"/>
  <c r="G101" i="33"/>
  <c r="H100" i="32"/>
  <c r="G99" i="32"/>
  <c r="C97" i="32"/>
  <c r="F96" i="32"/>
  <c r="J96" i="32" s="1"/>
  <c r="C98" i="31"/>
  <c r="F97" i="31"/>
  <c r="J97" i="31" s="1"/>
  <c r="H101" i="31"/>
  <c r="G100" i="31"/>
  <c r="H103" i="33" l="1"/>
  <c r="G102" i="33"/>
  <c r="C98" i="33"/>
  <c r="F97" i="33"/>
  <c r="J97" i="33" s="1"/>
  <c r="C98" i="32"/>
  <c r="F97" i="32"/>
  <c r="J97" i="32" s="1"/>
  <c r="H101" i="32"/>
  <c r="G100" i="32"/>
  <c r="H102" i="31"/>
  <c r="G101" i="31"/>
  <c r="F98" i="31"/>
  <c r="J98" i="31" s="1"/>
  <c r="C99" i="31"/>
  <c r="F98" i="33" l="1"/>
  <c r="J98" i="33" s="1"/>
  <c r="C99" i="33"/>
  <c r="H104" i="33"/>
  <c r="G103" i="33"/>
  <c r="H102" i="32"/>
  <c r="G101" i="32"/>
  <c r="F98" i="32"/>
  <c r="J98" i="32" s="1"/>
  <c r="C99" i="32"/>
  <c r="C100" i="31"/>
  <c r="F99" i="31"/>
  <c r="J99" i="31" s="1"/>
  <c r="H103" i="31"/>
  <c r="G102" i="31"/>
  <c r="H105" i="33" l="1"/>
  <c r="G104" i="33"/>
  <c r="F99" i="33"/>
  <c r="J99" i="33" s="1"/>
  <c r="C100" i="33"/>
  <c r="C100" i="32"/>
  <c r="F99" i="32"/>
  <c r="J99" i="32" s="1"/>
  <c r="H103" i="32"/>
  <c r="G102" i="32"/>
  <c r="H104" i="31"/>
  <c r="G103" i="31"/>
  <c r="C101" i="31"/>
  <c r="F100" i="31"/>
  <c r="J100" i="31" s="1"/>
  <c r="C101" i="33" l="1"/>
  <c r="F100" i="33"/>
  <c r="J100" i="33" s="1"/>
  <c r="H106" i="33"/>
  <c r="G105" i="33"/>
  <c r="H104" i="32"/>
  <c r="G103" i="32"/>
  <c r="C101" i="32"/>
  <c r="F100" i="32"/>
  <c r="J100" i="32" s="1"/>
  <c r="F101" i="31"/>
  <c r="J101" i="31" s="1"/>
  <c r="C102" i="31"/>
  <c r="H105" i="31"/>
  <c r="G104" i="31"/>
  <c r="H107" i="33" l="1"/>
  <c r="G106" i="33"/>
  <c r="F101" i="33"/>
  <c r="J101" i="33" s="1"/>
  <c r="C102" i="33"/>
  <c r="F101" i="32"/>
  <c r="J101" i="32" s="1"/>
  <c r="C102" i="32"/>
  <c r="H105" i="32"/>
  <c r="G104" i="32"/>
  <c r="H106" i="31"/>
  <c r="G105" i="31"/>
  <c r="C103" i="31"/>
  <c r="F102" i="31"/>
  <c r="J102" i="31" s="1"/>
  <c r="C103" i="33" l="1"/>
  <c r="F102" i="33"/>
  <c r="J102" i="33" s="1"/>
  <c r="H108" i="33"/>
  <c r="G107" i="33"/>
  <c r="H106" i="32"/>
  <c r="G105" i="32"/>
  <c r="F102" i="32"/>
  <c r="J102" i="32" s="1"/>
  <c r="C103" i="32"/>
  <c r="F103" i="31"/>
  <c r="J103" i="31" s="1"/>
  <c r="C104" i="31"/>
  <c r="H107" i="31"/>
  <c r="G106" i="31"/>
  <c r="H109" i="33" l="1"/>
  <c r="G108" i="33"/>
  <c r="F103" i="33"/>
  <c r="J103" i="33" s="1"/>
  <c r="C104" i="33"/>
  <c r="H107" i="32"/>
  <c r="G106" i="32"/>
  <c r="C104" i="32"/>
  <c r="F103" i="32"/>
  <c r="J103" i="32" s="1"/>
  <c r="H108" i="31"/>
  <c r="G107" i="31"/>
  <c r="C105" i="31"/>
  <c r="F104" i="31"/>
  <c r="J104" i="31" s="1"/>
  <c r="F104" i="33" l="1"/>
  <c r="J104" i="33" s="1"/>
  <c r="C105" i="33"/>
  <c r="H110" i="33"/>
  <c r="G109" i="33"/>
  <c r="F104" i="32"/>
  <c r="J104" i="32" s="1"/>
  <c r="C105" i="32"/>
  <c r="H108" i="32"/>
  <c r="G107" i="32"/>
  <c r="C106" i="31"/>
  <c r="F105" i="31"/>
  <c r="J105" i="31" s="1"/>
  <c r="H109" i="31"/>
  <c r="G108" i="31"/>
  <c r="H111" i="33" l="1"/>
  <c r="G110" i="33"/>
  <c r="F105" i="33"/>
  <c r="J105" i="33" s="1"/>
  <c r="C106" i="33"/>
  <c r="H109" i="32"/>
  <c r="G108" i="32"/>
  <c r="C106" i="32"/>
  <c r="F105" i="32"/>
  <c r="J105" i="32" s="1"/>
  <c r="H110" i="31"/>
  <c r="G109" i="31"/>
  <c r="C107" i="31"/>
  <c r="F106" i="31"/>
  <c r="J106" i="31" s="1"/>
  <c r="C107" i="33" l="1"/>
  <c r="F106" i="33"/>
  <c r="J106" i="33" s="1"/>
  <c r="H112" i="33"/>
  <c r="G111" i="33"/>
  <c r="C107" i="32"/>
  <c r="F106" i="32"/>
  <c r="J106" i="32" s="1"/>
  <c r="H110" i="32"/>
  <c r="G109" i="32"/>
  <c r="C108" i="31"/>
  <c r="F107" i="31"/>
  <c r="J107" i="31" s="1"/>
  <c r="H111" i="31"/>
  <c r="G110" i="31"/>
  <c r="H113" i="33" l="1"/>
  <c r="G112" i="33"/>
  <c r="F107" i="33"/>
  <c r="J107" i="33" s="1"/>
  <c r="C108" i="33"/>
  <c r="H111" i="32"/>
  <c r="G110" i="32"/>
  <c r="F107" i="32"/>
  <c r="J107" i="32" s="1"/>
  <c r="C108" i="32"/>
  <c r="H112" i="31"/>
  <c r="G111" i="31"/>
  <c r="F108" i="31"/>
  <c r="J108" i="31" s="1"/>
  <c r="C109" i="31"/>
  <c r="C109" i="33" l="1"/>
  <c r="F108" i="33"/>
  <c r="J108" i="33" s="1"/>
  <c r="H114" i="33"/>
  <c r="G113" i="33"/>
  <c r="F108" i="32"/>
  <c r="J108" i="32" s="1"/>
  <c r="C109" i="32"/>
  <c r="H112" i="32"/>
  <c r="G111" i="32"/>
  <c r="F109" i="31"/>
  <c r="J109" i="31" s="1"/>
  <c r="C110" i="31"/>
  <c r="H113" i="31"/>
  <c r="G112" i="31"/>
  <c r="H115" i="33" l="1"/>
  <c r="G114" i="33"/>
  <c r="C110" i="33"/>
  <c r="F109" i="33"/>
  <c r="J109" i="33" s="1"/>
  <c r="H113" i="32"/>
  <c r="G112" i="32"/>
  <c r="C110" i="32"/>
  <c r="F109" i="32"/>
  <c r="J109" i="32" s="1"/>
  <c r="H114" i="31"/>
  <c r="G113" i="31"/>
  <c r="F110" i="31"/>
  <c r="J110" i="31" s="1"/>
  <c r="C111" i="31"/>
  <c r="F110" i="33" l="1"/>
  <c r="J110" i="33" s="1"/>
  <c r="C111" i="33"/>
  <c r="H116" i="33"/>
  <c r="G115" i="33"/>
  <c r="F110" i="32"/>
  <c r="J110" i="32" s="1"/>
  <c r="C111" i="32"/>
  <c r="H114" i="32"/>
  <c r="G113" i="32"/>
  <c r="F111" i="31"/>
  <c r="J111" i="31" s="1"/>
  <c r="C112" i="31"/>
  <c r="H115" i="31"/>
  <c r="G114" i="31"/>
  <c r="H117" i="33" l="1"/>
  <c r="G116" i="33"/>
  <c r="C112" i="33"/>
  <c r="F111" i="33"/>
  <c r="J111" i="33" s="1"/>
  <c r="H115" i="32"/>
  <c r="G114" i="32"/>
  <c r="F111" i="32"/>
  <c r="J111" i="32" s="1"/>
  <c r="C112" i="32"/>
  <c r="H116" i="31"/>
  <c r="G115" i="31"/>
  <c r="C113" i="31"/>
  <c r="F112" i="31"/>
  <c r="J112" i="31" s="1"/>
  <c r="C113" i="33" l="1"/>
  <c r="F112" i="33"/>
  <c r="J112" i="33" s="1"/>
  <c r="H118" i="33"/>
  <c r="G117" i="33"/>
  <c r="C113" i="32"/>
  <c r="F112" i="32"/>
  <c r="J112" i="32" s="1"/>
  <c r="H116" i="32"/>
  <c r="G115" i="32"/>
  <c r="C114" i="31"/>
  <c r="F113" i="31"/>
  <c r="J113" i="31" s="1"/>
  <c r="H117" i="31"/>
  <c r="G116" i="31"/>
  <c r="H119" i="33" l="1"/>
  <c r="G118" i="33"/>
  <c r="F113" i="33"/>
  <c r="J113" i="33" s="1"/>
  <c r="C114" i="33"/>
  <c r="H117" i="32"/>
  <c r="G116" i="32"/>
  <c r="F113" i="32"/>
  <c r="J113" i="32" s="1"/>
  <c r="C114" i="32"/>
  <c r="H118" i="31"/>
  <c r="G117" i="31"/>
  <c r="C115" i="31"/>
  <c r="F114" i="31"/>
  <c r="J114" i="31" s="1"/>
  <c r="C115" i="33" l="1"/>
  <c r="F114" i="33"/>
  <c r="J114" i="33" s="1"/>
  <c r="H120" i="33"/>
  <c r="G119" i="33"/>
  <c r="C115" i="32"/>
  <c r="F114" i="32"/>
  <c r="J114" i="32" s="1"/>
  <c r="H118" i="32"/>
  <c r="G117" i="32"/>
  <c r="F115" i="31"/>
  <c r="J115" i="31" s="1"/>
  <c r="C116" i="31"/>
  <c r="H119" i="31"/>
  <c r="G118" i="31"/>
  <c r="H121" i="33" l="1"/>
  <c r="G120" i="33"/>
  <c r="F115" i="33"/>
  <c r="J115" i="33" s="1"/>
  <c r="C116" i="33"/>
  <c r="H119" i="32"/>
  <c r="G118" i="32"/>
  <c r="C116" i="32"/>
  <c r="F115" i="32"/>
  <c r="J115" i="32" s="1"/>
  <c r="H120" i="31"/>
  <c r="G119" i="31"/>
  <c r="F116" i="31"/>
  <c r="J116" i="31" s="1"/>
  <c r="C117" i="31"/>
  <c r="F116" i="33" l="1"/>
  <c r="J116" i="33" s="1"/>
  <c r="C117" i="33"/>
  <c r="H122" i="33"/>
  <c r="G121" i="33"/>
  <c r="F116" i="32"/>
  <c r="J116" i="32" s="1"/>
  <c r="C117" i="32"/>
  <c r="H120" i="32"/>
  <c r="G119" i="32"/>
  <c r="C118" i="31"/>
  <c r="F117" i="31"/>
  <c r="J117" i="31" s="1"/>
  <c r="H121" i="31"/>
  <c r="G120" i="31"/>
  <c r="H123" i="33" l="1"/>
  <c r="G122" i="33"/>
  <c r="C118" i="33"/>
  <c r="F117" i="33"/>
  <c r="J117" i="33" s="1"/>
  <c r="H121" i="32"/>
  <c r="G120" i="32"/>
  <c r="C118" i="32"/>
  <c r="F117" i="32"/>
  <c r="J117" i="32" s="1"/>
  <c r="H122" i="31"/>
  <c r="G121" i="31"/>
  <c r="C119" i="31"/>
  <c r="F118" i="31"/>
  <c r="J118" i="31" s="1"/>
  <c r="C119" i="33" l="1"/>
  <c r="F118" i="33"/>
  <c r="J118" i="33" s="1"/>
  <c r="H124" i="33"/>
  <c r="G123" i="33"/>
  <c r="C119" i="32"/>
  <c r="F118" i="32"/>
  <c r="J118" i="32" s="1"/>
  <c r="H122" i="32"/>
  <c r="G121" i="32"/>
  <c r="F119" i="31"/>
  <c r="J119" i="31" s="1"/>
  <c r="C120" i="31"/>
  <c r="H123" i="31"/>
  <c r="G122" i="31"/>
  <c r="H125" i="33" l="1"/>
  <c r="G124" i="33"/>
  <c r="F119" i="33"/>
  <c r="J119" i="33" s="1"/>
  <c r="C120" i="33"/>
  <c r="H123" i="32"/>
  <c r="G122" i="32"/>
  <c r="F119" i="32"/>
  <c r="J119" i="32" s="1"/>
  <c r="C120" i="32"/>
  <c r="H124" i="31"/>
  <c r="G123" i="31"/>
  <c r="C121" i="31"/>
  <c r="F120" i="31"/>
  <c r="J120" i="31" s="1"/>
  <c r="C121" i="33" l="1"/>
  <c r="F120" i="33"/>
  <c r="J120" i="33" s="1"/>
  <c r="H126" i="33"/>
  <c r="G125" i="33"/>
  <c r="F120" i="32"/>
  <c r="J120" i="32" s="1"/>
  <c r="C121" i="32"/>
  <c r="H124" i="32"/>
  <c r="G123" i="32"/>
  <c r="F121" i="31"/>
  <c r="J121" i="31" s="1"/>
  <c r="C122" i="31"/>
  <c r="H125" i="31"/>
  <c r="G124" i="31"/>
  <c r="H127" i="33" l="1"/>
  <c r="G126" i="33"/>
  <c r="C122" i="33"/>
  <c r="F121" i="33"/>
  <c r="J121" i="33" s="1"/>
  <c r="H125" i="32"/>
  <c r="G124" i="32"/>
  <c r="C122" i="32"/>
  <c r="F121" i="32"/>
  <c r="J121" i="32" s="1"/>
  <c r="H126" i="31"/>
  <c r="G125" i="31"/>
  <c r="C123" i="31"/>
  <c r="F122" i="31"/>
  <c r="J122" i="31" s="1"/>
  <c r="F122" i="33" l="1"/>
  <c r="J122" i="33" s="1"/>
  <c r="C123" i="33"/>
  <c r="H128" i="33"/>
  <c r="G127" i="33"/>
  <c r="F122" i="32"/>
  <c r="J122" i="32" s="1"/>
  <c r="C123" i="32"/>
  <c r="H126" i="32"/>
  <c r="G125" i="32"/>
  <c r="C124" i="31"/>
  <c r="F123" i="31"/>
  <c r="J123" i="31" s="1"/>
  <c r="H127" i="31"/>
  <c r="G126" i="31"/>
  <c r="H129" i="33" l="1"/>
  <c r="G128" i="33"/>
  <c r="C124" i="33"/>
  <c r="F123" i="33"/>
  <c r="J123" i="33" s="1"/>
  <c r="H127" i="32"/>
  <c r="G126" i="32"/>
  <c r="C124" i="32"/>
  <c r="F123" i="32"/>
  <c r="J123" i="32" s="1"/>
  <c r="H128" i="31"/>
  <c r="G127" i="31"/>
  <c r="F124" i="31"/>
  <c r="J124" i="31" s="1"/>
  <c r="C125" i="31"/>
  <c r="F124" i="33" l="1"/>
  <c r="J124" i="33" s="1"/>
  <c r="C125" i="33"/>
  <c r="H130" i="33"/>
  <c r="G129" i="33"/>
  <c r="C125" i="32"/>
  <c r="F124" i="32"/>
  <c r="J124" i="32" s="1"/>
  <c r="H128" i="32"/>
  <c r="G127" i="32"/>
  <c r="C126" i="31"/>
  <c r="F125" i="31"/>
  <c r="J125" i="31" s="1"/>
  <c r="H129" i="31"/>
  <c r="G128" i="31"/>
  <c r="H131" i="33" l="1"/>
  <c r="G130" i="33"/>
  <c r="F125" i="33"/>
  <c r="J125" i="33" s="1"/>
  <c r="C126" i="33"/>
  <c r="H129" i="32"/>
  <c r="G128" i="32"/>
  <c r="F125" i="32"/>
  <c r="J125" i="32" s="1"/>
  <c r="C126" i="32"/>
  <c r="H130" i="31"/>
  <c r="G129" i="31"/>
  <c r="C127" i="31"/>
  <c r="F126" i="31"/>
  <c r="J126" i="31" s="1"/>
  <c r="C127" i="33" l="1"/>
  <c r="F126" i="33"/>
  <c r="J126" i="33" s="1"/>
  <c r="H132" i="33"/>
  <c r="G131" i="33"/>
  <c r="C127" i="32"/>
  <c r="F126" i="32"/>
  <c r="J126" i="32" s="1"/>
  <c r="H130" i="32"/>
  <c r="G129" i="32"/>
  <c r="C128" i="31"/>
  <c r="F127" i="31"/>
  <c r="J127" i="31" s="1"/>
  <c r="H131" i="31"/>
  <c r="G130" i="31"/>
  <c r="H133" i="33" l="1"/>
  <c r="G132" i="33"/>
  <c r="C128" i="33"/>
  <c r="F127" i="33"/>
  <c r="J127" i="33" s="1"/>
  <c r="H131" i="32"/>
  <c r="G130" i="32"/>
  <c r="C128" i="32"/>
  <c r="F127" i="32"/>
  <c r="J127" i="32" s="1"/>
  <c r="H132" i="31"/>
  <c r="G131" i="31"/>
  <c r="C129" i="31"/>
  <c r="F128" i="31"/>
  <c r="J128" i="31" s="1"/>
  <c r="F128" i="33" l="1"/>
  <c r="J128" i="33" s="1"/>
  <c r="C129" i="33"/>
  <c r="H134" i="33"/>
  <c r="G133" i="33"/>
  <c r="F128" i="32"/>
  <c r="J128" i="32" s="1"/>
  <c r="C129" i="32"/>
  <c r="H132" i="32"/>
  <c r="G131" i="32"/>
  <c r="F129" i="31"/>
  <c r="J129" i="31" s="1"/>
  <c r="C130" i="31"/>
  <c r="H133" i="31"/>
  <c r="G132" i="31"/>
  <c r="H135" i="33" l="1"/>
  <c r="G134" i="33"/>
  <c r="C130" i="33"/>
  <c r="F129" i="33"/>
  <c r="J129" i="33" s="1"/>
  <c r="H133" i="32"/>
  <c r="G132" i="32"/>
  <c r="F129" i="32"/>
  <c r="J129" i="32" s="1"/>
  <c r="C130" i="32"/>
  <c r="H134" i="31"/>
  <c r="G133" i="31"/>
  <c r="C131" i="31"/>
  <c r="F130" i="31"/>
  <c r="J130" i="31" s="1"/>
  <c r="C131" i="33" l="1"/>
  <c r="F130" i="33"/>
  <c r="J130" i="33" s="1"/>
  <c r="H136" i="33"/>
  <c r="G135" i="33"/>
  <c r="C131" i="32"/>
  <c r="F130" i="32"/>
  <c r="J130" i="32" s="1"/>
  <c r="H134" i="32"/>
  <c r="G133" i="32"/>
  <c r="F131" i="31"/>
  <c r="J131" i="31" s="1"/>
  <c r="C132" i="31"/>
  <c r="H135" i="31"/>
  <c r="G134" i="31"/>
  <c r="H137" i="33" l="1"/>
  <c r="G136" i="33"/>
  <c r="F131" i="33"/>
  <c r="J131" i="33" s="1"/>
  <c r="C132" i="33"/>
  <c r="H135" i="32"/>
  <c r="G134" i="32"/>
  <c r="F131" i="32"/>
  <c r="J131" i="32" s="1"/>
  <c r="C132" i="32"/>
  <c r="H136" i="31"/>
  <c r="G135" i="31"/>
  <c r="C133" i="31"/>
  <c r="F132" i="31"/>
  <c r="J132" i="31" s="1"/>
  <c r="C133" i="33" l="1"/>
  <c r="F132" i="33"/>
  <c r="J132" i="33" s="1"/>
  <c r="H138" i="33"/>
  <c r="G137" i="33"/>
  <c r="C133" i="32"/>
  <c r="F132" i="32"/>
  <c r="J132" i="32" s="1"/>
  <c r="H136" i="32"/>
  <c r="G135" i="32"/>
  <c r="C134" i="31"/>
  <c r="F133" i="31"/>
  <c r="J133" i="31" s="1"/>
  <c r="H137" i="31"/>
  <c r="G136" i="31"/>
  <c r="H139" i="33" l="1"/>
  <c r="G138" i="33"/>
  <c r="F133" i="33"/>
  <c r="J133" i="33" s="1"/>
  <c r="C134" i="33"/>
  <c r="H137" i="32"/>
  <c r="G136" i="32"/>
  <c r="C134" i="32"/>
  <c r="F133" i="32"/>
  <c r="J133" i="32" s="1"/>
  <c r="H138" i="31"/>
  <c r="G137" i="31"/>
  <c r="F134" i="31"/>
  <c r="J134" i="31" s="1"/>
  <c r="C135" i="31"/>
  <c r="F134" i="33" l="1"/>
  <c r="J134" i="33" s="1"/>
  <c r="C135" i="33"/>
  <c r="H140" i="33"/>
  <c r="G139" i="33"/>
  <c r="F134" i="32"/>
  <c r="J134" i="32" s="1"/>
  <c r="C135" i="32"/>
  <c r="H138" i="32"/>
  <c r="G137" i="32"/>
  <c r="C136" i="31"/>
  <c r="F135" i="31"/>
  <c r="J135" i="31" s="1"/>
  <c r="H139" i="31"/>
  <c r="G138" i="31"/>
  <c r="H141" i="33" l="1"/>
  <c r="G141" i="33" s="1"/>
  <c r="G140" i="33"/>
  <c r="C136" i="33"/>
  <c r="F135" i="33"/>
  <c r="J135" i="33" s="1"/>
  <c r="H139" i="32"/>
  <c r="G138" i="32"/>
  <c r="F135" i="32"/>
  <c r="J135" i="32" s="1"/>
  <c r="C136" i="32"/>
  <c r="H140" i="31"/>
  <c r="G139" i="31"/>
  <c r="C137" i="31"/>
  <c r="F136" i="31"/>
  <c r="J136" i="31" s="1"/>
  <c r="F136" i="33" l="1"/>
  <c r="J136" i="33" s="1"/>
  <c r="C137" i="33"/>
  <c r="C137" i="32"/>
  <c r="F136" i="32"/>
  <c r="J136" i="32" s="1"/>
  <c r="H140" i="32"/>
  <c r="G139" i="32"/>
  <c r="C138" i="31"/>
  <c r="F137" i="31"/>
  <c r="J137" i="31" s="1"/>
  <c r="H141" i="31"/>
  <c r="G141" i="31" s="1"/>
  <c r="G140" i="31"/>
  <c r="F137" i="33" l="1"/>
  <c r="J137" i="33" s="1"/>
  <c r="C138" i="33"/>
  <c r="H141" i="32"/>
  <c r="G141" i="32" s="1"/>
  <c r="G140" i="32"/>
  <c r="F137" i="32"/>
  <c r="J137" i="32" s="1"/>
  <c r="C138" i="32"/>
  <c r="C139" i="31"/>
  <c r="F138" i="31"/>
  <c r="J138" i="31" s="1"/>
  <c r="F138" i="33" l="1"/>
  <c r="J138" i="33" s="1"/>
  <c r="C139" i="33"/>
  <c r="F138" i="32"/>
  <c r="J138" i="32" s="1"/>
  <c r="C139" i="32"/>
  <c r="C140" i="31"/>
  <c r="F139" i="31"/>
  <c r="J139" i="31" s="1"/>
  <c r="C140" i="33" l="1"/>
  <c r="F139" i="33"/>
  <c r="J139" i="33" s="1"/>
  <c r="C140" i="32"/>
  <c r="F139" i="32"/>
  <c r="J139" i="32" s="1"/>
  <c r="F140" i="31"/>
  <c r="J140" i="31" s="1"/>
  <c r="C141" i="31"/>
  <c r="F141" i="31" s="1"/>
  <c r="J141" i="31" s="1"/>
  <c r="F140" i="33" l="1"/>
  <c r="J140" i="33" s="1"/>
  <c r="C141" i="33"/>
  <c r="F141" i="33" s="1"/>
  <c r="J141" i="33" s="1"/>
  <c r="F140" i="32"/>
  <c r="J140" i="32" s="1"/>
  <c r="C141" i="32"/>
  <c r="F141" i="32" s="1"/>
  <c r="J141" i="32" s="1"/>
  <c r="I54" i="2"/>
  <c r="G54" i="2" s="1"/>
  <c r="I51" i="2"/>
  <c r="G51" i="2" s="1"/>
  <c r="I50" i="2"/>
  <c r="G50" i="2" s="1"/>
  <c r="I49" i="2"/>
  <c r="G49" i="2" s="1"/>
  <c r="I47" i="2"/>
  <c r="G47" i="2" s="1"/>
  <c r="F23" i="2" l="1"/>
  <c r="F24" i="2"/>
  <c r="I48" i="2"/>
  <c r="G48" i="2" s="1"/>
  <c r="I52" i="2"/>
  <c r="G52" i="2" s="1"/>
  <c r="I53" i="2"/>
  <c r="G53" i="2" s="1"/>
  <c r="I55" i="2"/>
  <c r="G55" i="2" s="1"/>
  <c r="I56" i="2"/>
  <c r="G56" i="2" s="1"/>
  <c r="I57" i="2"/>
  <c r="G57" i="2" s="1"/>
  <c r="I46" i="2"/>
  <c r="G46" i="2" s="1"/>
  <c r="F27" i="2"/>
  <c r="F26" i="2"/>
  <c r="F25" i="2" l="1"/>
  <c r="J24" i="2"/>
  <c r="J25" i="2"/>
  <c r="J26" i="2"/>
  <c r="J27" i="2"/>
  <c r="J23" i="2"/>
  <c r="I59" i="2"/>
  <c r="G59" i="2" s="1"/>
  <c r="I58" i="2"/>
  <c r="G58" i="2" s="1"/>
  <c r="I69" i="2"/>
  <c r="G69" i="2" s="1"/>
  <c r="I68" i="2"/>
  <c r="G68" i="2" s="1"/>
  <c r="I67" i="2"/>
  <c r="G67" i="2" s="1"/>
  <c r="I66" i="2"/>
  <c r="G66" i="2" s="1"/>
  <c r="I65" i="2"/>
  <c r="G65" i="2" s="1"/>
  <c r="I64" i="2"/>
  <c r="G64" i="2" s="1"/>
  <c r="I63" i="2"/>
  <c r="G63" i="2" s="1"/>
  <c r="I62" i="2"/>
  <c r="G62" i="2" s="1"/>
  <c r="I61" i="2"/>
  <c r="G61" i="2" s="1"/>
  <c r="I60" i="2"/>
  <c r="G60" i="2" s="1"/>
  <c r="F28" i="2"/>
  <c r="J28" i="2" l="1"/>
  <c r="I71" i="2"/>
  <c r="G71" i="2" s="1"/>
  <c r="I70" i="2"/>
  <c r="G70" i="2" s="1"/>
  <c r="I81" i="2"/>
  <c r="G81" i="2" s="1"/>
  <c r="I80" i="2"/>
  <c r="G80" i="2" s="1"/>
  <c r="I79" i="2"/>
  <c r="G79" i="2" s="1"/>
  <c r="I78" i="2"/>
  <c r="G78" i="2" s="1"/>
  <c r="I77" i="2"/>
  <c r="G77" i="2" s="1"/>
  <c r="I76" i="2"/>
  <c r="G76" i="2" s="1"/>
  <c r="I75" i="2"/>
  <c r="G75" i="2" s="1"/>
  <c r="I74" i="2"/>
  <c r="G74" i="2" s="1"/>
  <c r="I73" i="2"/>
  <c r="G73" i="2" s="1"/>
  <c r="I72" i="2"/>
  <c r="G72" i="2" s="1"/>
  <c r="F29" i="2"/>
  <c r="J29" i="2" l="1"/>
  <c r="I83" i="2"/>
  <c r="G83" i="2" s="1"/>
  <c r="I82" i="2"/>
  <c r="G82" i="2" s="1"/>
  <c r="I93" i="2"/>
  <c r="G93" i="2" s="1"/>
  <c r="I92" i="2"/>
  <c r="G92" i="2" s="1"/>
  <c r="I91" i="2"/>
  <c r="G91" i="2" s="1"/>
  <c r="I90" i="2"/>
  <c r="G90" i="2" s="1"/>
  <c r="I89" i="2"/>
  <c r="G89" i="2" s="1"/>
  <c r="I88" i="2"/>
  <c r="G88" i="2" s="1"/>
  <c r="I87" i="2"/>
  <c r="G87" i="2" s="1"/>
  <c r="I86" i="2"/>
  <c r="G86" i="2" s="1"/>
  <c r="I85" i="2"/>
  <c r="G85" i="2" s="1"/>
  <c r="I84" i="2"/>
  <c r="G84" i="2" s="1"/>
  <c r="F30" i="2"/>
  <c r="J30" i="2" l="1"/>
  <c r="I95" i="2"/>
  <c r="G95" i="2" s="1"/>
  <c r="I94" i="2"/>
  <c r="G94" i="2" s="1"/>
  <c r="I105" i="2"/>
  <c r="G105" i="2" s="1"/>
  <c r="I104" i="2"/>
  <c r="G104" i="2" s="1"/>
  <c r="I103" i="2"/>
  <c r="G103" i="2" s="1"/>
  <c r="I102" i="2"/>
  <c r="G102" i="2" s="1"/>
  <c r="I101" i="2"/>
  <c r="G101" i="2" s="1"/>
  <c r="I100" i="2"/>
  <c r="G100" i="2" s="1"/>
  <c r="I99" i="2"/>
  <c r="G99" i="2" s="1"/>
  <c r="I98" i="2"/>
  <c r="G98" i="2" s="1"/>
  <c r="I97" i="2"/>
  <c r="G97" i="2" s="1"/>
  <c r="I96" i="2"/>
  <c r="G96" i="2" s="1"/>
  <c r="F31" i="2"/>
  <c r="J31" i="2" l="1"/>
  <c r="I107" i="2"/>
  <c r="G107" i="2" s="1"/>
  <c r="I106" i="2"/>
  <c r="G106" i="2" s="1"/>
  <c r="I117" i="2"/>
  <c r="G117" i="2" s="1"/>
  <c r="I116" i="2"/>
  <c r="G116" i="2" s="1"/>
  <c r="I115" i="2"/>
  <c r="G115" i="2" s="1"/>
  <c r="I114" i="2"/>
  <c r="G114" i="2" s="1"/>
  <c r="I113" i="2"/>
  <c r="G113" i="2" s="1"/>
  <c r="I112" i="2"/>
  <c r="G112" i="2" s="1"/>
  <c r="I111" i="2"/>
  <c r="G111" i="2" s="1"/>
  <c r="I110" i="2"/>
  <c r="G110" i="2" s="1"/>
  <c r="I109" i="2"/>
  <c r="G109" i="2" s="1"/>
  <c r="I108" i="2"/>
  <c r="G108" i="2" s="1"/>
  <c r="F32" i="2"/>
  <c r="J32" i="2" l="1"/>
  <c r="I119" i="2"/>
  <c r="G119" i="2" s="1"/>
  <c r="I118" i="2"/>
  <c r="G118" i="2" s="1"/>
  <c r="I129" i="2"/>
  <c r="G129" i="2" s="1"/>
  <c r="I128" i="2"/>
  <c r="G128" i="2" s="1"/>
  <c r="I127" i="2"/>
  <c r="G127" i="2" s="1"/>
  <c r="I126" i="2"/>
  <c r="G126" i="2" s="1"/>
  <c r="I125" i="2"/>
  <c r="G125" i="2" s="1"/>
  <c r="I124" i="2"/>
  <c r="G124" i="2" s="1"/>
  <c r="I123" i="2"/>
  <c r="G123" i="2" s="1"/>
  <c r="I122" i="2"/>
  <c r="G122" i="2" s="1"/>
  <c r="I121" i="2"/>
  <c r="G121" i="2" s="1"/>
  <c r="I120" i="2"/>
  <c r="G120" i="2" s="1"/>
  <c r="F33" i="2"/>
  <c r="I136" i="2" l="1"/>
  <c r="G136" i="2" s="1"/>
  <c r="I140" i="2"/>
  <c r="G140" i="2" s="1"/>
  <c r="I131" i="2"/>
  <c r="G131" i="2" s="1"/>
  <c r="I135" i="2"/>
  <c r="G135" i="2" s="1"/>
  <c r="I137" i="2"/>
  <c r="G137" i="2" s="1"/>
  <c r="I139" i="2"/>
  <c r="G139" i="2" s="1"/>
  <c r="I132" i="2"/>
  <c r="G132" i="2" s="1"/>
  <c r="I138" i="2"/>
  <c r="G138" i="2" s="1"/>
  <c r="I141" i="2"/>
  <c r="G141" i="2" s="1"/>
  <c r="I130" i="2"/>
  <c r="G130" i="2" s="1"/>
  <c r="I133" i="2"/>
  <c r="G133" i="2" s="1"/>
  <c r="I134" i="2"/>
  <c r="G134" i="2" s="1"/>
  <c r="J33" i="2"/>
  <c r="F34" i="2"/>
  <c r="J34" i="2" l="1"/>
  <c r="F35" i="2"/>
  <c r="J35" i="2" l="1"/>
  <c r="F36" i="2"/>
  <c r="J36" i="2" l="1"/>
  <c r="F37" i="2"/>
  <c r="J37" i="2" l="1"/>
  <c r="F38" i="2"/>
  <c r="J38" i="2" l="1"/>
  <c r="F39" i="2"/>
  <c r="J39" i="2" l="1"/>
  <c r="F40" i="2"/>
  <c r="J40" i="2" l="1"/>
  <c r="F41" i="2"/>
  <c r="J41" i="2" l="1"/>
  <c r="F42" i="2"/>
  <c r="J42" i="2" l="1"/>
  <c r="F43" i="2"/>
  <c r="J43" i="2" l="1"/>
  <c r="F44" i="2"/>
  <c r="J44" i="2" l="1"/>
  <c r="F45" i="2"/>
  <c r="J45" i="2" l="1"/>
  <c r="F46" i="2"/>
  <c r="J46" i="2" l="1"/>
  <c r="H24" i="1" l="1"/>
  <c r="H25" i="1" l="1"/>
  <c r="K25" i="1" s="1"/>
  <c r="O25" i="1" s="1"/>
  <c r="G18" i="1" l="1"/>
  <c r="H26" i="1" l="1"/>
  <c r="K26" i="1" s="1"/>
  <c r="O26" i="1" s="1"/>
  <c r="H143" i="13"/>
  <c r="I143" i="13" s="1"/>
  <c r="H142" i="13"/>
  <c r="I142" i="13" s="1"/>
  <c r="H141" i="13"/>
  <c r="I141" i="13" s="1"/>
  <c r="H140" i="13"/>
  <c r="I140" i="13" s="1"/>
  <c r="H139" i="13"/>
  <c r="I139" i="13" s="1"/>
  <c r="H138" i="13"/>
  <c r="I138" i="13" s="1"/>
  <c r="H137" i="13"/>
  <c r="I137" i="13" s="1"/>
  <c r="H136" i="13"/>
  <c r="I136" i="13" s="1"/>
  <c r="H135" i="13"/>
  <c r="I135" i="13" s="1"/>
  <c r="H134" i="13"/>
  <c r="I134" i="13" s="1"/>
  <c r="H133" i="13"/>
  <c r="I133" i="13" s="1"/>
  <c r="H132" i="13"/>
  <c r="I132" i="13" s="1"/>
  <c r="H131" i="13"/>
  <c r="I131" i="13" s="1"/>
  <c r="H130" i="13"/>
  <c r="I130" i="13" s="1"/>
  <c r="H129" i="13"/>
  <c r="I129" i="13" s="1"/>
  <c r="H128" i="13"/>
  <c r="I128" i="13" s="1"/>
  <c r="H127" i="13"/>
  <c r="I127" i="13" s="1"/>
  <c r="H126" i="13"/>
  <c r="I126" i="13" s="1"/>
  <c r="H125" i="13"/>
  <c r="I125" i="13" s="1"/>
  <c r="H124" i="13"/>
  <c r="I124" i="13" s="1"/>
  <c r="H123" i="13"/>
  <c r="I123" i="13" s="1"/>
  <c r="H122" i="13"/>
  <c r="I122" i="13" s="1"/>
  <c r="H121" i="13"/>
  <c r="I121" i="13" s="1"/>
  <c r="H120" i="13"/>
  <c r="I120" i="13" s="1"/>
  <c r="H119" i="13"/>
  <c r="I119" i="13" s="1"/>
  <c r="H118" i="13"/>
  <c r="I118" i="13" s="1"/>
  <c r="H117" i="13"/>
  <c r="I117" i="13" s="1"/>
  <c r="H116" i="13"/>
  <c r="I116" i="13" s="1"/>
  <c r="H115" i="13"/>
  <c r="I115" i="13" s="1"/>
  <c r="H114" i="13"/>
  <c r="I114" i="13" s="1"/>
  <c r="H113" i="13"/>
  <c r="I113" i="13" s="1"/>
  <c r="H112" i="13"/>
  <c r="I112" i="13" s="1"/>
  <c r="H111" i="13"/>
  <c r="I111" i="13" s="1"/>
  <c r="H110" i="13"/>
  <c r="I110" i="13" s="1"/>
  <c r="H109" i="13"/>
  <c r="I109" i="13" s="1"/>
  <c r="H108" i="13"/>
  <c r="I108" i="13" s="1"/>
  <c r="H107" i="13"/>
  <c r="I107" i="13" s="1"/>
  <c r="H106" i="13"/>
  <c r="I106" i="13" s="1"/>
  <c r="H105" i="13"/>
  <c r="I105" i="13" s="1"/>
  <c r="H104" i="13"/>
  <c r="I104" i="13" s="1"/>
  <c r="H103" i="13"/>
  <c r="I103" i="13" s="1"/>
  <c r="H102" i="13"/>
  <c r="I102" i="13" s="1"/>
  <c r="H101" i="13"/>
  <c r="I101" i="13" s="1"/>
  <c r="H100" i="13"/>
  <c r="I100" i="13" s="1"/>
  <c r="H99" i="13"/>
  <c r="I99" i="13" s="1"/>
  <c r="H98" i="13"/>
  <c r="I98" i="13" s="1"/>
  <c r="H97" i="13"/>
  <c r="I97" i="13" s="1"/>
  <c r="H96" i="13"/>
  <c r="I96" i="13" s="1"/>
  <c r="H95" i="13"/>
  <c r="I95" i="13" s="1"/>
  <c r="H94" i="13"/>
  <c r="I94" i="13" s="1"/>
  <c r="H93" i="13"/>
  <c r="I93" i="13" s="1"/>
  <c r="H92" i="13"/>
  <c r="I92" i="13" s="1"/>
  <c r="H91" i="13"/>
  <c r="I91" i="13" s="1"/>
  <c r="H90" i="13"/>
  <c r="I90" i="13" s="1"/>
  <c r="H89" i="13"/>
  <c r="I89" i="13" s="1"/>
  <c r="H88" i="13"/>
  <c r="I88" i="13" s="1"/>
  <c r="H87" i="13"/>
  <c r="I87" i="13" s="1"/>
  <c r="H86" i="13"/>
  <c r="I86" i="13" s="1"/>
  <c r="H85" i="13"/>
  <c r="I85" i="13" s="1"/>
  <c r="H84" i="13"/>
  <c r="I84" i="13" s="1"/>
  <c r="H83" i="13"/>
  <c r="I83" i="13" s="1"/>
  <c r="H82" i="13"/>
  <c r="I82" i="13" s="1"/>
  <c r="H81" i="13"/>
  <c r="I81" i="13" s="1"/>
  <c r="H80" i="13"/>
  <c r="I80" i="13" s="1"/>
  <c r="H79" i="13"/>
  <c r="I79" i="13" s="1"/>
  <c r="H78" i="13"/>
  <c r="I78" i="13" s="1"/>
  <c r="H77" i="13"/>
  <c r="I77" i="13" s="1"/>
  <c r="H76" i="13"/>
  <c r="I76" i="13" s="1"/>
  <c r="H75" i="13"/>
  <c r="I75" i="13" s="1"/>
  <c r="H74" i="13"/>
  <c r="I74" i="13" s="1"/>
  <c r="H73" i="13"/>
  <c r="I73" i="13" s="1"/>
  <c r="H72" i="13"/>
  <c r="I72" i="13" s="1"/>
  <c r="H71" i="13"/>
  <c r="I71" i="13" s="1"/>
  <c r="H70" i="13"/>
  <c r="I70" i="13" s="1"/>
  <c r="H69" i="13"/>
  <c r="I69" i="13" s="1"/>
  <c r="H68" i="13"/>
  <c r="I68" i="13" s="1"/>
  <c r="H67" i="13"/>
  <c r="I67" i="13" s="1"/>
  <c r="H66" i="13"/>
  <c r="I66" i="13" s="1"/>
  <c r="H65" i="13"/>
  <c r="I65" i="13" s="1"/>
  <c r="H64" i="13"/>
  <c r="I64" i="13" s="1"/>
  <c r="H63" i="13"/>
  <c r="I63" i="13" s="1"/>
  <c r="H62" i="13"/>
  <c r="I62" i="13" s="1"/>
  <c r="H61" i="13"/>
  <c r="I61" i="13" s="1"/>
  <c r="H60" i="13"/>
  <c r="I60" i="13" s="1"/>
  <c r="H59" i="13"/>
  <c r="I59" i="13" s="1"/>
  <c r="H58" i="13"/>
  <c r="I58" i="13" s="1"/>
  <c r="H57" i="13"/>
  <c r="I57" i="13" s="1"/>
  <c r="H56" i="13"/>
  <c r="I56" i="13" s="1"/>
  <c r="H55" i="13"/>
  <c r="I55" i="13" s="1"/>
  <c r="H54" i="13"/>
  <c r="I54" i="13" s="1"/>
  <c r="H53" i="13"/>
  <c r="I53" i="13" s="1"/>
  <c r="H52" i="13"/>
  <c r="I52" i="13" s="1"/>
  <c r="H51" i="13"/>
  <c r="I51" i="13" s="1"/>
  <c r="H50" i="13"/>
  <c r="I50" i="13" s="1"/>
  <c r="H49" i="13"/>
  <c r="I49" i="13" s="1"/>
  <c r="H48" i="13"/>
  <c r="I48" i="13" s="1"/>
  <c r="H47" i="13"/>
  <c r="I47" i="13" s="1"/>
  <c r="H46" i="13"/>
  <c r="I46" i="13" s="1"/>
  <c r="H45" i="13"/>
  <c r="I45" i="13" s="1"/>
  <c r="H44" i="13"/>
  <c r="I44" i="13" s="1"/>
  <c r="H43" i="13"/>
  <c r="I43" i="13" s="1"/>
  <c r="H42" i="13"/>
  <c r="I42" i="13" s="1"/>
  <c r="H41" i="13"/>
  <c r="I41" i="13" s="1"/>
  <c r="H40" i="13"/>
  <c r="I40" i="13" s="1"/>
  <c r="H39" i="13"/>
  <c r="I39" i="13" s="1"/>
  <c r="H38" i="13"/>
  <c r="I38" i="13" s="1"/>
  <c r="H37" i="13"/>
  <c r="I37" i="13" s="1"/>
  <c r="H36" i="13"/>
  <c r="I36" i="13" s="1"/>
  <c r="H35" i="13"/>
  <c r="I35" i="13" s="1"/>
  <c r="H34" i="13"/>
  <c r="I34" i="13" s="1"/>
  <c r="H33" i="13"/>
  <c r="I33" i="13" s="1"/>
  <c r="H32" i="13"/>
  <c r="I32" i="13" s="1"/>
  <c r="H31" i="13"/>
  <c r="I31" i="13" s="1"/>
  <c r="H30" i="13"/>
  <c r="I30" i="13" s="1"/>
  <c r="H29" i="13"/>
  <c r="I29" i="13" s="1"/>
  <c r="H28" i="13"/>
  <c r="I28" i="13" s="1"/>
  <c r="H27" i="13"/>
  <c r="I27" i="13" s="1"/>
  <c r="H26" i="13"/>
  <c r="I26" i="13" s="1"/>
  <c r="H25" i="13"/>
  <c r="I25" i="13" s="1"/>
  <c r="H24" i="13"/>
  <c r="J25" i="1" l="1"/>
  <c r="J26" i="1"/>
  <c r="H27" i="1"/>
  <c r="K27" i="1" s="1"/>
  <c r="O27" i="1" s="1"/>
  <c r="I24" i="13"/>
  <c r="J21" i="13" s="1"/>
  <c r="J27" i="1" l="1"/>
  <c r="H28" i="1"/>
  <c r="K28" i="1" s="1"/>
  <c r="O28" i="1" s="1"/>
  <c r="J28" i="1" l="1"/>
  <c r="H29" i="1"/>
  <c r="K29" i="1" s="1"/>
  <c r="O29" i="1" s="1"/>
  <c r="D27" i="13"/>
  <c r="D26" i="13"/>
  <c r="J29" i="1" l="1"/>
  <c r="H30" i="1"/>
  <c r="K30" i="1" s="1"/>
  <c r="O30" i="1" s="1"/>
  <c r="D28" i="13"/>
  <c r="D25" i="13"/>
  <c r="D29" i="13" l="1"/>
  <c r="J30" i="1"/>
  <c r="H31" i="1"/>
  <c r="K31" i="1" s="1"/>
  <c r="O31" i="1" s="1"/>
  <c r="D30" i="13" l="1"/>
  <c r="J31" i="1"/>
  <c r="H32" i="1"/>
  <c r="K32" i="1" s="1"/>
  <c r="O32" i="1" s="1"/>
  <c r="D31" i="13" l="1"/>
  <c r="J32" i="1"/>
  <c r="H33" i="1"/>
  <c r="K33" i="1" s="1"/>
  <c r="O33" i="1" s="1"/>
  <c r="D32" i="13" l="1"/>
  <c r="J33" i="1"/>
  <c r="H34" i="1"/>
  <c r="K34" i="1" s="1"/>
  <c r="O34" i="1" s="1"/>
  <c r="D33" i="13" l="1"/>
  <c r="J34" i="1"/>
  <c r="H35" i="1"/>
  <c r="K35" i="1" s="1"/>
  <c r="O35" i="1" s="1"/>
  <c r="D34" i="13" l="1"/>
  <c r="J35" i="1"/>
  <c r="H36" i="1"/>
  <c r="K36" i="1" s="1"/>
  <c r="O36" i="1" s="1"/>
  <c r="D35" i="13" l="1"/>
  <c r="J36" i="1"/>
  <c r="H37" i="1"/>
  <c r="K37" i="1" s="1"/>
  <c r="O37" i="1" s="1"/>
  <c r="D36" i="13" l="1"/>
  <c r="J37" i="1"/>
  <c r="H38" i="1"/>
  <c r="K38" i="1" s="1"/>
  <c r="O38" i="1" s="1"/>
  <c r="D37" i="13" l="1"/>
  <c r="J38" i="1"/>
  <c r="H39" i="1"/>
  <c r="K39" i="1" s="1"/>
  <c r="O39" i="1" s="1"/>
  <c r="D38" i="13" l="1"/>
  <c r="J39" i="1"/>
  <c r="H40" i="1"/>
  <c r="K40" i="1" s="1"/>
  <c r="O40" i="1" s="1"/>
  <c r="D39" i="13" l="1"/>
  <c r="J40" i="1"/>
  <c r="H41" i="1"/>
  <c r="K41" i="1" s="1"/>
  <c r="O41" i="1" s="1"/>
  <c r="D40" i="13" l="1"/>
  <c r="J41" i="1"/>
  <c r="D41" i="13" s="1"/>
  <c r="H42" i="1"/>
  <c r="K42" i="1" s="1"/>
  <c r="O42" i="1" s="1"/>
  <c r="J42" i="1" l="1"/>
  <c r="H43" i="1"/>
  <c r="K43" i="1" s="1"/>
  <c r="O43" i="1" s="1"/>
  <c r="D42" i="13" l="1"/>
  <c r="J43" i="1"/>
  <c r="H44" i="1"/>
  <c r="K44" i="1" s="1"/>
  <c r="O44" i="1" s="1"/>
  <c r="D43" i="13" l="1"/>
  <c r="J44" i="1"/>
  <c r="H45" i="1"/>
  <c r="K45" i="1" s="1"/>
  <c r="O45" i="1" s="1"/>
  <c r="D44" i="13" l="1"/>
  <c r="J45" i="1"/>
  <c r="H46" i="1"/>
  <c r="K46" i="1" s="1"/>
  <c r="O46" i="1" s="1"/>
  <c r="D45" i="13" l="1"/>
  <c r="J46" i="1"/>
  <c r="H47" i="1"/>
  <c r="K47" i="1" s="1"/>
  <c r="O47" i="1" s="1"/>
  <c r="D46" i="13" l="1"/>
  <c r="J47" i="1"/>
  <c r="H48" i="1"/>
  <c r="K48" i="1" s="1"/>
  <c r="O48" i="1" s="1"/>
  <c r="D47" i="13" l="1"/>
  <c r="J48" i="1"/>
  <c r="H49" i="1"/>
  <c r="D48" i="13" l="1"/>
  <c r="H50" i="1"/>
  <c r="H51" i="1" l="1"/>
  <c r="H52" i="1" l="1"/>
  <c r="H53" i="1" l="1"/>
  <c r="H54" i="1" l="1"/>
  <c r="H55" i="1" l="1"/>
  <c r="H56" i="1" l="1"/>
  <c r="H57" i="1" l="1"/>
  <c r="H58" i="1" l="1"/>
  <c r="H59" i="1" l="1"/>
  <c r="H60" i="1" l="1"/>
  <c r="H61" i="1" l="1"/>
  <c r="H62" i="1" l="1"/>
  <c r="H63" i="1" l="1"/>
  <c r="H64" i="1" l="1"/>
  <c r="H65" i="1" l="1"/>
  <c r="H66" i="1" l="1"/>
  <c r="H67" i="1" l="1"/>
  <c r="H68" i="1" l="1"/>
  <c r="H69" i="1" l="1"/>
  <c r="H70" i="1" l="1"/>
  <c r="H71" i="1" l="1"/>
  <c r="H72" i="1" l="1"/>
  <c r="H73" i="1" l="1"/>
  <c r="H74" i="1" l="1"/>
  <c r="H75" i="1" l="1"/>
  <c r="H76" i="1" l="1"/>
  <c r="H77" i="1" l="1"/>
  <c r="H78" i="1" l="1"/>
  <c r="H79" i="1" l="1"/>
  <c r="H80" i="1" l="1"/>
  <c r="H81" i="1" l="1"/>
  <c r="H82" i="1" l="1"/>
  <c r="H83" i="1" l="1"/>
  <c r="H84" i="1" l="1"/>
  <c r="H85" i="1" l="1"/>
  <c r="H86" i="1" l="1"/>
  <c r="H87" i="1" l="1"/>
  <c r="H88" i="1" l="1"/>
  <c r="H89" i="1" l="1"/>
  <c r="H90" i="1" l="1"/>
  <c r="H91" i="1" l="1"/>
  <c r="H92" i="1" l="1"/>
  <c r="H93" i="1" l="1"/>
  <c r="H94" i="1" l="1"/>
  <c r="H95" i="1" l="1"/>
  <c r="H96" i="1" l="1"/>
  <c r="H97" i="1" l="1"/>
  <c r="H98" i="1" l="1"/>
  <c r="H99" i="1" l="1"/>
  <c r="H100" i="1" l="1"/>
  <c r="H101" i="1" l="1"/>
  <c r="H102" i="1" l="1"/>
  <c r="H103" i="1" l="1"/>
  <c r="H104" i="1" l="1"/>
  <c r="H105" i="1" l="1"/>
  <c r="H106" i="1" l="1"/>
  <c r="H107" i="1" l="1"/>
  <c r="H108" i="1" l="1"/>
  <c r="H109" i="1" l="1"/>
  <c r="H110" i="1" l="1"/>
  <c r="H111" i="1" l="1"/>
  <c r="H112" i="1" l="1"/>
  <c r="H113" i="1" l="1"/>
  <c r="H114" i="1" l="1"/>
  <c r="H115" i="1" l="1"/>
  <c r="H116" i="1" l="1"/>
  <c r="H117" i="1" l="1"/>
  <c r="H118" i="1" l="1"/>
  <c r="H119" i="1" l="1"/>
  <c r="H120" i="1" l="1"/>
  <c r="H121" i="1" l="1"/>
  <c r="H122" i="1" l="1"/>
  <c r="H123" i="1" l="1"/>
  <c r="H124" i="1" l="1"/>
  <c r="H125" i="1" l="1"/>
  <c r="H126" i="1" l="1"/>
  <c r="H127" i="1" l="1"/>
  <c r="H128" i="1" l="1"/>
  <c r="H129" i="1" l="1"/>
  <c r="H130" i="1" l="1"/>
  <c r="H131" i="1" l="1"/>
  <c r="H132" i="1" l="1"/>
  <c r="H133" i="1" l="1"/>
  <c r="H134" i="1" l="1"/>
  <c r="H135" i="1" l="1"/>
  <c r="H136" i="1" l="1"/>
  <c r="H137" i="1" l="1"/>
  <c r="H138" i="1" l="1"/>
  <c r="H139" i="1" l="1"/>
  <c r="H140" i="1" l="1"/>
  <c r="H141" i="1" l="1"/>
  <c r="H142" i="1" l="1"/>
  <c r="H143" i="1" l="1"/>
  <c r="F141" i="2" l="1"/>
  <c r="F129" i="2"/>
  <c r="F117" i="2"/>
  <c r="F105" i="2"/>
  <c r="F93" i="2"/>
  <c r="F81" i="2"/>
  <c r="F69" i="2"/>
  <c r="F57" i="2"/>
  <c r="F140" i="2"/>
  <c r="F128" i="2"/>
  <c r="F116" i="2"/>
  <c r="F104" i="2"/>
  <c r="F92" i="2"/>
  <c r="F80" i="2"/>
  <c r="F68" i="2"/>
  <c r="F56" i="2"/>
  <c r="F139" i="2"/>
  <c r="F127" i="2"/>
  <c r="F115" i="2"/>
  <c r="F103" i="2"/>
  <c r="F91" i="2"/>
  <c r="F79" i="2"/>
  <c r="F67" i="2"/>
  <c r="F55" i="2"/>
  <c r="F138" i="2"/>
  <c r="F126" i="2"/>
  <c r="F114" i="2"/>
  <c r="F102" i="2"/>
  <c r="F90" i="2"/>
  <c r="F78" i="2"/>
  <c r="F66" i="2"/>
  <c r="F54" i="2"/>
  <c r="F137" i="2"/>
  <c r="F125" i="2"/>
  <c r="F113" i="2"/>
  <c r="F101" i="2"/>
  <c r="F89" i="2"/>
  <c r="F77" i="2"/>
  <c r="F136" i="2"/>
  <c r="F124" i="2"/>
  <c r="F112" i="2"/>
  <c r="F100" i="2"/>
  <c r="F88" i="2"/>
  <c r="F76" i="2"/>
  <c r="F64" i="2"/>
  <c r="F52" i="2"/>
  <c r="F53" i="2"/>
  <c r="F135" i="2"/>
  <c r="F123" i="2"/>
  <c r="F111" i="2"/>
  <c r="F99" i="2"/>
  <c r="F87" i="2"/>
  <c r="F75" i="2"/>
  <c r="F63" i="2"/>
  <c r="F51" i="2"/>
  <c r="F65" i="2"/>
  <c r="F134" i="2"/>
  <c r="F122" i="2"/>
  <c r="F110" i="2"/>
  <c r="F98" i="2"/>
  <c r="F86" i="2"/>
  <c r="F74" i="2"/>
  <c r="F62" i="2"/>
  <c r="F50" i="2"/>
  <c r="F133" i="2"/>
  <c r="F121" i="2"/>
  <c r="F109" i="2"/>
  <c r="F97" i="2"/>
  <c r="F85" i="2"/>
  <c r="F73" i="2"/>
  <c r="F61" i="2"/>
  <c r="F49" i="2"/>
  <c r="F132" i="2"/>
  <c r="F120" i="2"/>
  <c r="F108" i="2"/>
  <c r="F96" i="2"/>
  <c r="F84" i="2"/>
  <c r="F72" i="2"/>
  <c r="F60" i="2"/>
  <c r="F48" i="2"/>
  <c r="F131" i="2"/>
  <c r="F119" i="2"/>
  <c r="F107" i="2"/>
  <c r="F95" i="2"/>
  <c r="F83" i="2"/>
  <c r="F71" i="2"/>
  <c r="F59" i="2"/>
  <c r="F47" i="2"/>
  <c r="F130" i="2"/>
  <c r="F118" i="2"/>
  <c r="F106" i="2"/>
  <c r="F82" i="2"/>
  <c r="F70" i="2"/>
  <c r="F58" i="2"/>
  <c r="J96" i="2" l="1"/>
  <c r="J79" i="2"/>
  <c r="J50" i="2"/>
  <c r="J75" i="2"/>
  <c r="J95" i="2"/>
  <c r="J112" i="2"/>
  <c r="J140" i="2"/>
  <c r="J107" i="2"/>
  <c r="J74" i="2"/>
  <c r="J90" i="2"/>
  <c r="J70" i="2"/>
  <c r="J102" i="2"/>
  <c r="J73" i="2"/>
  <c r="J81" i="2"/>
  <c r="J106" i="2"/>
  <c r="J48" i="2"/>
  <c r="J85" i="2"/>
  <c r="J110" i="2"/>
  <c r="J53" i="2"/>
  <c r="J89" i="2"/>
  <c r="J126" i="2"/>
  <c r="J68" i="2"/>
  <c r="J93" i="2"/>
  <c r="J63" i="2"/>
  <c r="J83" i="2"/>
  <c r="J54" i="2"/>
  <c r="J66" i="2"/>
  <c r="J132" i="2"/>
  <c r="J78" i="2"/>
  <c r="J111" i="2"/>
  <c r="J61" i="2"/>
  <c r="J139" i="2"/>
  <c r="J98" i="2"/>
  <c r="J118" i="2"/>
  <c r="J60" i="2"/>
  <c r="J97" i="2"/>
  <c r="J122" i="2"/>
  <c r="J52" i="2"/>
  <c r="J101" i="2"/>
  <c r="J105" i="2"/>
  <c r="J88" i="2"/>
  <c r="J116" i="2"/>
  <c r="J91" i="2"/>
  <c r="J62" i="2"/>
  <c r="J115" i="2"/>
  <c r="J57" i="2"/>
  <c r="J86" i="2"/>
  <c r="J82" i="2"/>
  <c r="J56" i="2"/>
  <c r="J130" i="2"/>
  <c r="J72" i="2"/>
  <c r="J134" i="2"/>
  <c r="J113" i="2"/>
  <c r="J138" i="2"/>
  <c r="J80" i="2"/>
  <c r="J117" i="2"/>
  <c r="J71" i="2"/>
  <c r="J137" i="2"/>
  <c r="J100" i="2"/>
  <c r="J120" i="2"/>
  <c r="J103" i="2"/>
  <c r="J99" i="2"/>
  <c r="J58" i="2"/>
  <c r="J136" i="2"/>
  <c r="J119" i="2"/>
  <c r="J77" i="2"/>
  <c r="J131" i="2"/>
  <c r="J114" i="2"/>
  <c r="J47" i="2"/>
  <c r="J84" i="2"/>
  <c r="J109" i="2"/>
  <c r="J65" i="2"/>
  <c r="J64" i="2"/>
  <c r="J55" i="2"/>
  <c r="J92" i="2"/>
  <c r="J129" i="2"/>
  <c r="J133" i="2"/>
  <c r="J108" i="2"/>
  <c r="J128" i="2"/>
  <c r="J87" i="2"/>
  <c r="J124" i="2"/>
  <c r="J49" i="2"/>
  <c r="J127" i="2"/>
  <c r="J123" i="2"/>
  <c r="J69" i="2"/>
  <c r="J135" i="2"/>
  <c r="J59" i="2"/>
  <c r="J121" i="2"/>
  <c r="J51" i="2"/>
  <c r="J76" i="2"/>
  <c r="J125" i="2"/>
  <c r="J67" i="2"/>
  <c r="J104" i="2"/>
  <c r="J141" i="2"/>
  <c r="J82" i="1" l="1"/>
  <c r="K82" i="1"/>
  <c r="J119" i="1"/>
  <c r="K119" i="1"/>
  <c r="J63" i="1"/>
  <c r="K63" i="1"/>
  <c r="O63" i="1" s="1"/>
  <c r="K116" i="1"/>
  <c r="O116" i="1" s="1"/>
  <c r="J116" i="1"/>
  <c r="K141" i="1"/>
  <c r="O141" i="1" s="1"/>
  <c r="J141" i="1"/>
  <c r="J127" i="1"/>
  <c r="K127" i="1"/>
  <c r="O127" i="1" s="1"/>
  <c r="J133" i="1"/>
  <c r="K133" i="1"/>
  <c r="O133" i="1" s="1"/>
  <c r="K142" i="1"/>
  <c r="O142" i="1" s="1"/>
  <c r="J142" i="1"/>
  <c r="K54" i="1"/>
  <c r="O54" i="1" s="1"/>
  <c r="J54" i="1"/>
  <c r="K64" i="1"/>
  <c r="O64" i="1" s="1"/>
  <c r="J64" i="1"/>
  <c r="J130" i="1"/>
  <c r="K130" i="1"/>
  <c r="O130" i="1" s="1"/>
  <c r="J93" i="1"/>
  <c r="K93" i="1"/>
  <c r="J55" i="1"/>
  <c r="K55" i="1"/>
  <c r="O55" i="1" s="1"/>
  <c r="K101" i="1"/>
  <c r="O101" i="1" s="1"/>
  <c r="J101" i="1"/>
  <c r="K132" i="1"/>
  <c r="O132" i="1" s="1"/>
  <c r="J132" i="1"/>
  <c r="K71" i="1"/>
  <c r="O71" i="1" s="1"/>
  <c r="J71" i="1"/>
  <c r="K66" i="1"/>
  <c r="O66" i="1" s="1"/>
  <c r="J66" i="1"/>
  <c r="J105" i="1"/>
  <c r="K105" i="1"/>
  <c r="K58" i="1"/>
  <c r="O58" i="1" s="1"/>
  <c r="J58" i="1"/>
  <c r="J124" i="1"/>
  <c r="K124" i="1"/>
  <c r="O124" i="1" s="1"/>
  <c r="K85" i="1"/>
  <c r="O85" i="1" s="1"/>
  <c r="J85" i="1"/>
  <c r="K75" i="1"/>
  <c r="J75" i="1"/>
  <c r="K135" i="1"/>
  <c r="J135" i="1"/>
  <c r="K72" i="1"/>
  <c r="O72" i="1" s="1"/>
  <c r="J72" i="1"/>
  <c r="K73" i="1"/>
  <c r="O73" i="1" s="1"/>
  <c r="J73" i="1"/>
  <c r="K92" i="1"/>
  <c r="J92" i="1"/>
  <c r="K94" i="1"/>
  <c r="O94" i="1" s="1"/>
  <c r="J94" i="1"/>
  <c r="K76" i="1"/>
  <c r="O76" i="1" s="1"/>
  <c r="J76" i="1"/>
  <c r="J88" i="1"/>
  <c r="K88" i="1"/>
  <c r="K109" i="1"/>
  <c r="O109" i="1" s="1"/>
  <c r="J109" i="1"/>
  <c r="K143" i="1"/>
  <c r="O143" i="1" s="1"/>
  <c r="J143" i="1"/>
  <c r="K59" i="1"/>
  <c r="O59" i="1" s="1"/>
  <c r="J59" i="1"/>
  <c r="J60" i="1"/>
  <c r="K60" i="1"/>
  <c r="J117" i="1"/>
  <c r="K117" i="1"/>
  <c r="O117" i="1" s="1"/>
  <c r="K51" i="1"/>
  <c r="O51" i="1" s="1"/>
  <c r="J51" i="1"/>
  <c r="J50" i="1"/>
  <c r="K50" i="1"/>
  <c r="K111" i="1"/>
  <c r="O111" i="1" s="1"/>
  <c r="J111" i="1"/>
  <c r="K120" i="1"/>
  <c r="O120" i="1" s="1"/>
  <c r="J120" i="1"/>
  <c r="K61" i="1"/>
  <c r="J61" i="1"/>
  <c r="J107" i="1"/>
  <c r="K107" i="1"/>
  <c r="O107" i="1" s="1"/>
  <c r="K131" i="1"/>
  <c r="O131" i="1" s="1"/>
  <c r="J131" i="1"/>
  <c r="K91" i="1"/>
  <c r="O91" i="1" s="1"/>
  <c r="J91" i="1"/>
  <c r="K84" i="1"/>
  <c r="J84" i="1"/>
  <c r="K121" i="1"/>
  <c r="O121" i="1" s="1"/>
  <c r="J121" i="1"/>
  <c r="K112" i="1"/>
  <c r="O112" i="1" s="1"/>
  <c r="J112" i="1"/>
  <c r="K106" i="1"/>
  <c r="O106" i="1" s="1"/>
  <c r="J106" i="1"/>
  <c r="K67" i="1"/>
  <c r="O67" i="1" s="1"/>
  <c r="J67" i="1"/>
  <c r="K99" i="1"/>
  <c r="O99" i="1" s="1"/>
  <c r="J99" i="1"/>
  <c r="K126" i="1"/>
  <c r="O126" i="1" s="1"/>
  <c r="J126" i="1"/>
  <c r="K86" i="1"/>
  <c r="J86" i="1"/>
  <c r="J77" i="1"/>
  <c r="K77" i="1"/>
  <c r="J78" i="1"/>
  <c r="K78" i="1"/>
  <c r="K49" i="1"/>
  <c r="J49" i="1"/>
  <c r="K74" i="1"/>
  <c r="O74" i="1" s="1"/>
  <c r="J74" i="1"/>
  <c r="K100" i="1"/>
  <c r="O100" i="1" s="1"/>
  <c r="J100" i="1"/>
  <c r="K65" i="1"/>
  <c r="J65" i="1"/>
  <c r="K52" i="1"/>
  <c r="J52" i="1"/>
  <c r="J139" i="1"/>
  <c r="K139" i="1"/>
  <c r="O139" i="1" s="1"/>
  <c r="J128" i="1"/>
  <c r="K128" i="1"/>
  <c r="O128" i="1" s="1"/>
  <c r="K113" i="1"/>
  <c r="O113" i="1" s="1"/>
  <c r="J113" i="1"/>
  <c r="K57" i="1"/>
  <c r="O57" i="1" s="1"/>
  <c r="J57" i="1"/>
  <c r="K138" i="1"/>
  <c r="O138" i="1" s="1"/>
  <c r="J138" i="1"/>
  <c r="K129" i="1"/>
  <c r="O129" i="1" s="1"/>
  <c r="J129" i="1"/>
  <c r="J87" i="1"/>
  <c r="K87" i="1"/>
  <c r="O87" i="1" s="1"/>
  <c r="J69" i="1"/>
  <c r="K69" i="1"/>
  <c r="K56" i="1"/>
  <c r="O56" i="1" s="1"/>
  <c r="J56" i="1"/>
  <c r="K115" i="1"/>
  <c r="O115" i="1" s="1"/>
  <c r="J115" i="1"/>
  <c r="K97" i="1"/>
  <c r="O97" i="1" s="1"/>
  <c r="J97" i="1"/>
  <c r="K83" i="1"/>
  <c r="O83" i="1" s="1"/>
  <c r="J83" i="1"/>
  <c r="J53" i="1"/>
  <c r="K53" i="1"/>
  <c r="O53" i="1" s="1"/>
  <c r="K122" i="1"/>
  <c r="O122" i="1" s="1"/>
  <c r="J122" i="1"/>
  <c r="K118" i="1"/>
  <c r="J118" i="1"/>
  <c r="K95" i="1"/>
  <c r="O95" i="1" s="1"/>
  <c r="J95" i="1"/>
  <c r="K81" i="1"/>
  <c r="O81" i="1" s="1"/>
  <c r="J81" i="1"/>
  <c r="K137" i="1"/>
  <c r="O137" i="1" s="1"/>
  <c r="J137" i="1"/>
  <c r="J103" i="1"/>
  <c r="K103" i="1"/>
  <c r="O103" i="1" s="1"/>
  <c r="K79" i="1"/>
  <c r="J79" i="1"/>
  <c r="J80" i="1"/>
  <c r="K80" i="1"/>
  <c r="O80" i="1" s="1"/>
  <c r="K125" i="1"/>
  <c r="O125" i="1" s="1"/>
  <c r="J125" i="1"/>
  <c r="K134" i="1"/>
  <c r="O134" i="1" s="1"/>
  <c r="J134" i="1"/>
  <c r="K68" i="1"/>
  <c r="O68" i="1" s="1"/>
  <c r="J68" i="1"/>
  <c r="K140" i="1"/>
  <c r="O140" i="1" s="1"/>
  <c r="J140" i="1"/>
  <c r="K114" i="1"/>
  <c r="O114" i="1" s="1"/>
  <c r="J114" i="1"/>
  <c r="K62" i="1"/>
  <c r="O62" i="1" s="1"/>
  <c r="J62" i="1"/>
  <c r="K108" i="1"/>
  <c r="O108" i="1" s="1"/>
  <c r="J108" i="1"/>
  <c r="K89" i="1"/>
  <c r="O89" i="1" s="1"/>
  <c r="J89" i="1"/>
  <c r="K136" i="1"/>
  <c r="O136" i="1" s="1"/>
  <c r="J136" i="1"/>
  <c r="J123" i="1"/>
  <c r="K123" i="1"/>
  <c r="O123" i="1" s="1"/>
  <c r="K110" i="1"/>
  <c r="O110" i="1" s="1"/>
  <c r="J110" i="1"/>
  <c r="K102" i="1"/>
  <c r="O102" i="1" s="1"/>
  <c r="J102" i="1"/>
  <c r="K90" i="1"/>
  <c r="O90" i="1" s="1"/>
  <c r="J90" i="1"/>
  <c r="J70" i="1"/>
  <c r="K70" i="1"/>
  <c r="O70" i="1" s="1"/>
  <c r="K104" i="1"/>
  <c r="J104" i="1"/>
  <c r="K98" i="1"/>
  <c r="O98" i="1" s="1"/>
  <c r="J98" i="1"/>
  <c r="D124" i="13"/>
  <c r="D110" i="13"/>
  <c r="F94" i="2"/>
  <c r="D122" i="13" l="1"/>
  <c r="D137" i="13"/>
  <c r="D58" i="13"/>
  <c r="D142" i="13"/>
  <c r="D93" i="13"/>
  <c r="O93" i="1"/>
  <c r="D69" i="13"/>
  <c r="O69" i="1"/>
  <c r="D88" i="13"/>
  <c r="O88" i="1"/>
  <c r="D49" i="13"/>
  <c r="O49" i="1"/>
  <c r="D135" i="13"/>
  <c r="O135" i="1"/>
  <c r="D75" i="13"/>
  <c r="O75" i="1"/>
  <c r="D60" i="13"/>
  <c r="O60" i="1"/>
  <c r="D104" i="13"/>
  <c r="O104" i="1"/>
  <c r="D61" i="13"/>
  <c r="O61" i="1"/>
  <c r="D119" i="13"/>
  <c r="O119" i="1"/>
  <c r="D65" i="13"/>
  <c r="O65" i="1"/>
  <c r="D86" i="13"/>
  <c r="O86" i="1"/>
  <c r="D92" i="13"/>
  <c r="O92" i="1"/>
  <c r="D82" i="13"/>
  <c r="O82" i="1"/>
  <c r="D50" i="13"/>
  <c r="O50" i="1"/>
  <c r="D105" i="13"/>
  <c r="O105" i="1"/>
  <c r="D118" i="13"/>
  <c r="O118" i="1"/>
  <c r="D79" i="13"/>
  <c r="O79" i="1"/>
  <c r="D78" i="13"/>
  <c r="O78" i="1"/>
  <c r="D77" i="13"/>
  <c r="O77" i="1"/>
  <c r="D52" i="13"/>
  <c r="O52" i="1"/>
  <c r="D59" i="13"/>
  <c r="D84" i="13"/>
  <c r="O84" i="1"/>
  <c r="D81" i="13"/>
  <c r="D85" i="13"/>
  <c r="D101" i="13"/>
  <c r="D120" i="13"/>
  <c r="D121" i="13"/>
  <c r="D54" i="13"/>
  <c r="D133" i="13"/>
  <c r="D108" i="13"/>
  <c r="D73" i="13"/>
  <c r="D111" i="13"/>
  <c r="D115" i="13"/>
  <c r="D55" i="13"/>
  <c r="D90" i="13"/>
  <c r="D95" i="13"/>
  <c r="D63" i="13"/>
  <c r="D83" i="13"/>
  <c r="D131" i="13"/>
  <c r="D76" i="13"/>
  <c r="D56" i="13"/>
  <c r="D116" i="13"/>
  <c r="D64" i="13"/>
  <c r="D109" i="13"/>
  <c r="D113" i="13"/>
  <c r="D102" i="13"/>
  <c r="D127" i="13"/>
  <c r="D62" i="13"/>
  <c r="D139" i="13"/>
  <c r="D140" i="13"/>
  <c r="D72" i="13"/>
  <c r="D141" i="13"/>
  <c r="D80" i="13"/>
  <c r="D103" i="13"/>
  <c r="D67" i="13"/>
  <c r="D98" i="13"/>
  <c r="D130" i="13"/>
  <c r="D128" i="13"/>
  <c r="D71" i="13"/>
  <c r="D53" i="13"/>
  <c r="D99" i="13"/>
  <c r="D132" i="13"/>
  <c r="D134" i="13"/>
  <c r="D114" i="13"/>
  <c r="D91" i="13"/>
  <c r="D51" i="13"/>
  <c r="D66" i="13"/>
  <c r="D74" i="13"/>
  <c r="D123" i="13"/>
  <c r="D68" i="13"/>
  <c r="D57" i="13"/>
  <c r="D106" i="13"/>
  <c r="D112" i="13"/>
  <c r="D126" i="13"/>
  <c r="D129" i="13"/>
  <c r="D136" i="13"/>
  <c r="D138" i="13"/>
  <c r="J94" i="2"/>
  <c r="D70" i="13"/>
  <c r="D87" i="13"/>
  <c r="D94" i="13"/>
  <c r="D143" i="13"/>
  <c r="D100" i="13"/>
  <c r="D107" i="13"/>
  <c r="D117" i="13"/>
  <c r="D125" i="13"/>
  <c r="D97" i="13"/>
  <c r="D89" i="13"/>
  <c r="K96" i="1" l="1"/>
  <c r="O96" i="1" s="1"/>
  <c r="J96" i="1"/>
  <c r="F22" i="2"/>
  <c r="J22" i="2" s="1"/>
  <c r="D96" i="13" l="1"/>
  <c r="J24" i="1"/>
  <c r="K24" i="1"/>
  <c r="O24" i="1" s="1"/>
  <c r="G20" i="1" s="1"/>
  <c r="G17" i="1" l="1"/>
  <c r="D24" i="13"/>
  <c r="G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MARYVIN</author>
  </authors>
  <commentList>
    <comment ref="E9" authorId="0" shapeId="0" xr:uid="{1F4A17E4-39BD-4396-BF8E-5C8547DF89B8}">
      <text>
        <r>
          <rPr>
            <b/>
            <sz val="9"/>
            <color indexed="81"/>
            <rFont val="Tahoma"/>
            <family val="2"/>
          </rPr>
          <t>MARYVIN:</t>
        </r>
        <r>
          <rPr>
            <sz val="9"/>
            <color indexed="81"/>
            <rFont val="Tahoma"/>
            <family val="2"/>
          </rPr>
          <t xml:space="preserve">
Name of the generation facility which
will supply CEBECO II’s requirements</t>
        </r>
      </text>
    </comment>
    <comment ref="E12" authorId="0" shapeId="0" xr:uid="{CD91E4B8-E365-46C6-BE72-981AD32E66F2}">
      <text>
        <r>
          <rPr>
            <b/>
            <sz val="9"/>
            <color indexed="81"/>
            <rFont val="Tahoma"/>
            <charset val="1"/>
          </rPr>
          <t>MARYVIN:</t>
        </r>
        <r>
          <rPr>
            <sz val="9"/>
            <color indexed="81"/>
            <rFont val="Tahoma"/>
            <charset val="1"/>
          </rPr>
          <t xml:space="preserve">
December 2023 Billing</t>
        </r>
      </text>
    </comment>
    <comment ref="E13" authorId="0" shapeId="0" xr:uid="{BBBE4710-F183-48D8-8D23-F81B27F960A5}">
      <text>
        <r>
          <rPr>
            <b/>
            <sz val="9"/>
            <color indexed="81"/>
            <rFont val="Tahoma"/>
            <charset val="1"/>
          </rPr>
          <t>MARYVIN:</t>
        </r>
        <r>
          <rPr>
            <sz val="9"/>
            <color indexed="81"/>
            <rFont val="Tahoma"/>
            <charset val="1"/>
          </rPr>
          <t xml:space="preserve">
December 2023 Billing</t>
        </r>
      </text>
    </comment>
    <comment ref="E14" authorId="0" shapeId="0" xr:uid="{C3EB5DC1-74D5-4F94-9F1B-17D3E5D620B4}">
      <text>
        <r>
          <rPr>
            <b/>
            <sz val="9"/>
            <color indexed="81"/>
            <rFont val="Tahoma"/>
            <charset val="1"/>
          </rPr>
          <t>MARYVIN:</t>
        </r>
        <r>
          <rPr>
            <sz val="9"/>
            <color indexed="81"/>
            <rFont val="Tahoma"/>
            <charset val="1"/>
          </rPr>
          <t xml:space="preserve">
December 2023 Billing</t>
        </r>
      </text>
    </comment>
    <comment ref="H22" authorId="0" shapeId="0" xr:uid="{080C4349-E4EF-4837-8CE0-969487445277}">
      <text>
        <r>
          <rPr>
            <b/>
            <sz val="9"/>
            <color indexed="81"/>
            <rFont val="Tahoma"/>
            <family val="2"/>
          </rPr>
          <t>MARYVIN:</t>
        </r>
        <r>
          <rPr>
            <sz val="9"/>
            <color indexed="81"/>
            <rFont val="Tahoma"/>
            <family val="2"/>
          </rPr>
          <t xml:space="preserve">
subject to Indexation</t>
        </r>
      </text>
    </comment>
    <comment ref="I22" authorId="0" shapeId="0" xr:uid="{B2B7FE9D-6BB8-4AB9-AA16-01BD382EF12A}">
      <text>
        <r>
          <rPr>
            <b/>
            <sz val="9"/>
            <color indexed="81"/>
            <rFont val="Tahoma"/>
            <family val="2"/>
          </rPr>
          <t>MARYVIN:</t>
        </r>
        <r>
          <rPr>
            <sz val="9"/>
            <color indexed="81"/>
            <rFont val="Tahoma"/>
            <family val="2"/>
          </rPr>
          <t xml:space="preserve">
subject to Indexation</t>
        </r>
      </text>
    </comment>
    <comment ref="F23" authorId="0" shapeId="0" xr:uid="{51C0EAE9-C012-42BC-9B11-81CAB7B9A74C}">
      <text>
        <r>
          <rPr>
            <b/>
            <sz val="9"/>
            <color indexed="81"/>
            <rFont val="Tahoma"/>
            <family val="2"/>
          </rPr>
          <t>MARYVIN:</t>
        </r>
        <r>
          <rPr>
            <sz val="9"/>
            <color indexed="81"/>
            <rFont val="Tahoma"/>
            <family val="2"/>
          </rPr>
          <t xml:space="preserve">
For evaluation purposes only</t>
        </r>
      </text>
    </comment>
    <comment ref="G23" authorId="0" shapeId="0" xr:uid="{D743E668-5F2C-4BE6-9E56-3565C91FAFD9}">
      <text>
        <r>
          <rPr>
            <b/>
            <sz val="9"/>
            <color indexed="81"/>
            <rFont val="Tahoma"/>
            <family val="2"/>
          </rPr>
          <t>MARYVIN:</t>
        </r>
        <r>
          <rPr>
            <sz val="9"/>
            <color indexed="81"/>
            <rFont val="Tahoma"/>
            <family val="2"/>
          </rPr>
          <t xml:space="preserve">
DEC2023- PH Consumer Price Index- CPI (under ALL ITEMS)</t>
        </r>
      </text>
    </comment>
    <comment ref="K24" authorId="0" shapeId="0" xr:uid="{56C78DB7-18D8-487C-BC37-7C6F757F16C2}">
      <text>
        <r>
          <rPr>
            <b/>
            <sz val="9"/>
            <color indexed="81"/>
            <rFont val="Tahoma"/>
            <charset val="1"/>
          </rPr>
          <t xml:space="preserve">MARYVIN:
</t>
        </r>
        <r>
          <rPr>
            <sz val="9"/>
            <color indexed="81"/>
            <rFont val="Tahoma"/>
            <family val="2"/>
          </rPr>
          <t>Bid cap @ Php5.30/kWh applicable only to the first month of the first year.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MARYVIN</author>
  </authors>
  <commentList>
    <comment ref="F21" authorId="0" shapeId="0" xr:uid="{CE4ADFC5-F64D-434F-A1FA-9F1DFA4DC527}">
      <text>
        <r>
          <rPr>
            <b/>
            <sz val="9"/>
            <color indexed="81"/>
            <rFont val="Tahoma"/>
            <family val="2"/>
          </rPr>
          <t>MARYVIN:</t>
        </r>
        <r>
          <rPr>
            <sz val="9"/>
            <color indexed="81"/>
            <rFont val="Tahoma"/>
            <family val="2"/>
          </rPr>
          <t xml:space="preserve">
Php/MT</t>
        </r>
      </text>
    </comment>
    <comment ref="G21" authorId="0" shapeId="0" xr:uid="{80ABEC14-2BD0-4ABD-A3A2-57597DC1ADF4}">
      <text>
        <r>
          <rPr>
            <b/>
            <sz val="9"/>
            <color indexed="81"/>
            <rFont val="Tahoma"/>
            <family val="2"/>
          </rPr>
          <t>MARYVIN:</t>
        </r>
        <r>
          <rPr>
            <sz val="9"/>
            <color indexed="81"/>
            <rFont val="Tahoma"/>
            <family val="2"/>
          </rPr>
          <t xml:space="preserve">
Unit: MT</t>
        </r>
      </text>
    </comment>
    <comment ref="I21" authorId="0" shapeId="0" xr:uid="{9FF34152-1B85-4548-B9F5-08CFF336A378}">
      <text>
        <r>
          <rPr>
            <b/>
            <sz val="9"/>
            <color indexed="81"/>
            <rFont val="Tahoma"/>
            <family val="2"/>
          </rPr>
          <t>MARYVIN:</t>
        </r>
        <r>
          <rPr>
            <sz val="9"/>
            <color indexed="81"/>
            <rFont val="Tahoma"/>
            <family val="2"/>
          </rPr>
          <t xml:space="preserve">
kg/kWh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MARYVIN</author>
  </authors>
  <commentList>
    <comment ref="E8" authorId="0" shapeId="0" xr:uid="{7E1AD7E8-40D3-48CB-9D6E-A3436668EF47}">
      <text>
        <r>
          <rPr>
            <b/>
            <sz val="9"/>
            <color indexed="81"/>
            <rFont val="Tahoma"/>
            <family val="2"/>
          </rPr>
          <t>MARYVIN:</t>
        </r>
        <r>
          <rPr>
            <sz val="9"/>
            <color indexed="81"/>
            <rFont val="Tahoma"/>
            <family val="2"/>
          </rPr>
          <t xml:space="preserve">
Please input "NOT APPLICABLE", instead of leaving it blank.</t>
        </r>
      </text>
    </comment>
    <comment ref="F21" authorId="0" shapeId="0" xr:uid="{43D367E2-A512-46DB-9838-DB3C8B5416B7}">
      <text>
        <r>
          <rPr>
            <b/>
            <sz val="9"/>
            <color indexed="81"/>
            <rFont val="Tahoma"/>
            <family val="2"/>
          </rPr>
          <t>MARYVIN:</t>
        </r>
        <r>
          <rPr>
            <sz val="9"/>
            <color indexed="81"/>
            <rFont val="Tahoma"/>
            <family val="2"/>
          </rPr>
          <t xml:space="preserve">
Php/MT</t>
        </r>
      </text>
    </comment>
    <comment ref="G21" authorId="0" shapeId="0" xr:uid="{38E570D1-C827-4560-AA83-2BA4F299B384}">
      <text>
        <r>
          <rPr>
            <b/>
            <sz val="9"/>
            <color indexed="81"/>
            <rFont val="Tahoma"/>
            <family val="2"/>
          </rPr>
          <t>MARYVIN:</t>
        </r>
        <r>
          <rPr>
            <sz val="9"/>
            <color indexed="81"/>
            <rFont val="Tahoma"/>
            <family val="2"/>
          </rPr>
          <t xml:space="preserve">
Unit: MT</t>
        </r>
      </text>
    </comment>
    <comment ref="I21" authorId="0" shapeId="0" xr:uid="{04B5D468-6E76-4DCF-8363-7630064B4EC2}">
      <text>
        <r>
          <rPr>
            <b/>
            <sz val="9"/>
            <color indexed="81"/>
            <rFont val="Tahoma"/>
            <family val="2"/>
          </rPr>
          <t>MARYVIN:</t>
        </r>
        <r>
          <rPr>
            <sz val="9"/>
            <color indexed="81"/>
            <rFont val="Tahoma"/>
            <family val="2"/>
          </rPr>
          <t xml:space="preserve">
kg/kWh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MARYVIN</author>
  </authors>
  <commentList>
    <comment ref="E8" authorId="0" shapeId="0" xr:uid="{FB0536B2-3306-4CCB-A861-475996053E63}">
      <text>
        <r>
          <rPr>
            <b/>
            <sz val="9"/>
            <color indexed="81"/>
            <rFont val="Tahoma"/>
            <family val="2"/>
          </rPr>
          <t>MARYVIN:</t>
        </r>
        <r>
          <rPr>
            <sz val="9"/>
            <color indexed="81"/>
            <rFont val="Tahoma"/>
            <family val="2"/>
          </rPr>
          <t xml:space="preserve">
Please input "NOT APPLICABLE", instead of leaving it blank.</t>
        </r>
      </text>
    </comment>
    <comment ref="F21" authorId="0" shapeId="0" xr:uid="{9A0EC0D5-1A3D-4C96-AC26-656AD5A9CC5B}">
      <text>
        <r>
          <rPr>
            <b/>
            <sz val="9"/>
            <color indexed="81"/>
            <rFont val="Tahoma"/>
            <family val="2"/>
          </rPr>
          <t>MARYVIN:</t>
        </r>
        <r>
          <rPr>
            <sz val="9"/>
            <color indexed="81"/>
            <rFont val="Tahoma"/>
            <family val="2"/>
          </rPr>
          <t xml:space="preserve">
Php/MT</t>
        </r>
      </text>
    </comment>
    <comment ref="G21" authorId="0" shapeId="0" xr:uid="{0ED218B1-2B92-4EA5-A2B9-68523EB4983A}">
      <text>
        <r>
          <rPr>
            <b/>
            <sz val="9"/>
            <color indexed="81"/>
            <rFont val="Tahoma"/>
            <family val="2"/>
          </rPr>
          <t>MARYVIN:</t>
        </r>
        <r>
          <rPr>
            <sz val="9"/>
            <color indexed="81"/>
            <rFont val="Tahoma"/>
            <family val="2"/>
          </rPr>
          <t xml:space="preserve">
Unit: MT</t>
        </r>
      </text>
    </comment>
    <comment ref="I21" authorId="0" shapeId="0" xr:uid="{081D059C-D718-47CF-8743-11121F70477F}">
      <text>
        <r>
          <rPr>
            <b/>
            <sz val="9"/>
            <color indexed="81"/>
            <rFont val="Tahoma"/>
            <family val="2"/>
          </rPr>
          <t>MARYVIN:</t>
        </r>
        <r>
          <rPr>
            <sz val="9"/>
            <color indexed="81"/>
            <rFont val="Tahoma"/>
            <family val="2"/>
          </rPr>
          <t xml:space="preserve">
kg/kWh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MARYVIN</author>
  </authors>
  <commentList>
    <comment ref="E8" authorId="0" shapeId="0" xr:uid="{F532EFCA-EF4F-4026-923D-34014CCC48DE}">
      <text>
        <r>
          <rPr>
            <b/>
            <sz val="9"/>
            <color indexed="81"/>
            <rFont val="Tahoma"/>
            <family val="2"/>
          </rPr>
          <t>MARYVIN:</t>
        </r>
        <r>
          <rPr>
            <sz val="9"/>
            <color indexed="81"/>
            <rFont val="Tahoma"/>
            <family val="2"/>
          </rPr>
          <t xml:space="preserve">
Please input "NOT APPLICABLE", instead of leaving it blank.</t>
        </r>
      </text>
    </comment>
    <comment ref="F21" authorId="0" shapeId="0" xr:uid="{E4D5DEA9-709B-4C29-863A-9C8090C6D135}">
      <text>
        <r>
          <rPr>
            <b/>
            <sz val="9"/>
            <color indexed="81"/>
            <rFont val="Tahoma"/>
            <family val="2"/>
          </rPr>
          <t>MARYVIN:</t>
        </r>
        <r>
          <rPr>
            <sz val="9"/>
            <color indexed="81"/>
            <rFont val="Tahoma"/>
            <family val="2"/>
          </rPr>
          <t xml:space="preserve">
Php/MT</t>
        </r>
      </text>
    </comment>
    <comment ref="G21" authorId="0" shapeId="0" xr:uid="{08D9D192-23C8-4C54-8A8E-CC33AF801D92}">
      <text>
        <r>
          <rPr>
            <b/>
            <sz val="9"/>
            <color indexed="81"/>
            <rFont val="Tahoma"/>
            <family val="2"/>
          </rPr>
          <t>MARYVIN:</t>
        </r>
        <r>
          <rPr>
            <sz val="9"/>
            <color indexed="81"/>
            <rFont val="Tahoma"/>
            <family val="2"/>
          </rPr>
          <t xml:space="preserve">
Unit: MT</t>
        </r>
      </text>
    </comment>
    <comment ref="I21" authorId="0" shapeId="0" xr:uid="{9C7F6BBE-A01B-4FFE-97A0-FF69413CA5B3}">
      <text>
        <r>
          <rPr>
            <b/>
            <sz val="9"/>
            <color indexed="81"/>
            <rFont val="Tahoma"/>
            <family val="2"/>
          </rPr>
          <t>MARYVIN:</t>
        </r>
        <r>
          <rPr>
            <sz val="9"/>
            <color indexed="81"/>
            <rFont val="Tahoma"/>
            <family val="2"/>
          </rPr>
          <t xml:space="preserve">
kg/kWh</t>
        </r>
      </text>
    </comment>
  </commentList>
</comments>
</file>

<file path=xl/sharedStrings.xml><?xml version="1.0" encoding="utf-8"?>
<sst xmlns="http://schemas.openxmlformats.org/spreadsheetml/2006/main" count="172" uniqueCount="54">
  <si>
    <t>CURRENT INDEX</t>
  </si>
  <si>
    <t>BASE INDEX</t>
  </si>
  <si>
    <t>Total Vat</t>
  </si>
  <si>
    <t>Billing Determinant kWh</t>
  </si>
  <si>
    <t>Cost of Energy Purchased</t>
  </si>
  <si>
    <t>Year</t>
  </si>
  <si>
    <t>Month</t>
  </si>
  <si>
    <t>PH CPI</t>
  </si>
  <si>
    <t>Imports, Duties &amp; Taxes
Php</t>
  </si>
  <si>
    <t>Delivered Coal Price</t>
  </si>
  <si>
    <t>Number of Units Consumed</t>
  </si>
  <si>
    <t>Generated kWh of Nominated Plant</t>
  </si>
  <si>
    <t>Consumption Rate</t>
  </si>
  <si>
    <t>Total Cost for Fuel, 
Php/kWh</t>
  </si>
  <si>
    <t>NAME OF  THE BIDDER:</t>
  </si>
  <si>
    <t>NOMINATED PLANT NAME:</t>
  </si>
  <si>
    <t>POWER PLANT LOCATION:</t>
  </si>
  <si>
    <t>INSTALLED CAPACITY:</t>
  </si>
  <si>
    <t>DEPENDABLE CAPACITY:</t>
  </si>
  <si>
    <t>CONTRACTED CAPACITY:</t>
  </si>
  <si>
    <t>UN-CONTRACTED CAPACITY:</t>
  </si>
  <si>
    <t>RENEWABLE? (Y/N):</t>
  </si>
  <si>
    <t>COMPETITIVE SELECTION PROCESS (CSP) FOR THE SUPPLY OF</t>
  </si>
  <si>
    <t>CEBU II ELECTRIC COOPERATIVE, INC (CEBECO II)</t>
  </si>
  <si>
    <t>12MW BASELOAD REQUIREMENT OF CEBECO II</t>
  </si>
  <si>
    <t>TO SUPPLY POWER FOR 10-YEAR CONTRACT PERIOD</t>
  </si>
  <si>
    <t>FINANCIAL PROPOSAL</t>
  </si>
  <si>
    <t>FUEL SOURCE:</t>
  </si>
  <si>
    <t>UNIT OF MEASURE USED FOR FUEL:</t>
  </si>
  <si>
    <t>Effective Rate for the Month w/o PPD
Php/kWh</t>
  </si>
  <si>
    <t>Discount Applied</t>
  </si>
  <si>
    <t>Effective Rate for the Month with PPD
Php/kWh</t>
  </si>
  <si>
    <t>Billing Determinant (kWh)</t>
  </si>
  <si>
    <t>Cost of Energy Purchased 
(Php)</t>
  </si>
  <si>
    <t>Conditions to avail for Prompt Payment Discount:</t>
  </si>
  <si>
    <t>FOR BIDDER MANUAL ENTRY</t>
  </si>
  <si>
    <t>LOCKED CELLS/ AUTOMATICALLY COMPUTED/ WITH FORMULAS APPLIED</t>
  </si>
  <si>
    <t>TOTAL KWH PURCHASED FOR 10-YEAR CONTRACT PERIOD:</t>
  </si>
  <si>
    <t>NO</t>
  </si>
  <si>
    <t>FOREIGN/DOMESTIC SOURCE?:</t>
  </si>
  <si>
    <t>LCOE</t>
  </si>
  <si>
    <t>COST OF ENERGY PURCHASED OF 10-YEAR NET CONTRACT COST:</t>
  </si>
  <si>
    <t>Fuel Cost (Peso)</t>
  </si>
  <si>
    <t>Transport (Peso)</t>
  </si>
  <si>
    <t>PPD (Php/kWh)</t>
  </si>
  <si>
    <t>CRF (Php/kWh)</t>
  </si>
  <si>
    <t>FIXED OM (Php/kWh)</t>
  </si>
  <si>
    <t>VARIABLE OM (Php/kWh)</t>
  </si>
  <si>
    <t>Total Cost for Fuel (Php/kWh)</t>
  </si>
  <si>
    <t>Adjusted VARIABLE OM (Php/kWh)</t>
  </si>
  <si>
    <t>Effective rate for the Month (Php/kWh)</t>
  </si>
  <si>
    <t>Other Discounts (Php/kWh)</t>
  </si>
  <si>
    <t>AVERAGED LONG-TERM  PRICE (Php/kWh):</t>
  </si>
  <si>
    <t>BID SECURITY (First 3 months equivalent)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</si>
</sst>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00_-;\-* #,##0.0000_-;_-* &quot;-&quot;??_-;_-@_-"/>
    <numFmt numFmtId="166" formatCode="0.0000"/>
    <numFmt numFmtId="167" formatCode="_(* #,##0.00000000_);_(* \(#,##0.00000000\);_(* &quot;-&quot;??_);_(@_)"/>
    <numFmt numFmtId="168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9" tint="0.79998168889431442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color theme="1"/>
      <name val="Lucida Bright"/>
      <family val="1"/>
    </font>
    <font>
      <b/>
      <sz val="11"/>
      <color theme="1"/>
      <name val="Lucida Bright"/>
      <family val="1"/>
    </font>
    <font>
      <sz val="11"/>
      <color rgb="FFFF0000"/>
      <name val="Lucida Bright"/>
      <family val="1"/>
    </font>
    <font>
      <sz val="11"/>
      <name val="Lucida Bright"/>
      <family val="1"/>
    </font>
    <font>
      <b/>
      <sz val="11"/>
      <name val="Lucida Bright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164" fontId="0" fillId="0" borderId="0" xfId="1" applyFont="1" applyProtection="1"/>
    <xf numFmtId="165" fontId="0" fillId="3" borderId="5" xfId="1" applyNumberFormat="1" applyFont="1" applyFill="1" applyBorder="1" applyProtection="1"/>
    <xf numFmtId="165" fontId="0" fillId="3" borderId="4" xfId="1" applyNumberFormat="1" applyFont="1" applyFill="1" applyBorder="1" applyProtection="1"/>
    <xf numFmtId="164" fontId="0" fillId="0" borderId="0" xfId="1" applyFont="1" applyFill="1" applyProtection="1"/>
    <xf numFmtId="165" fontId="0" fillId="2" borderId="5" xfId="1" applyNumberFormat="1" applyFont="1" applyFill="1" applyBorder="1" applyProtection="1">
      <protection locked="0"/>
    </xf>
    <xf numFmtId="165" fontId="0" fillId="2" borderId="4" xfId="1" applyNumberFormat="1" applyFont="1" applyFill="1" applyBorder="1" applyProtection="1">
      <protection locked="0"/>
    </xf>
    <xf numFmtId="0" fontId="4" fillId="0" borderId="0" xfId="0" applyFont="1"/>
    <xf numFmtId="0" fontId="5" fillId="0" borderId="0" xfId="0" applyFont="1"/>
    <xf numFmtId="0" fontId="3" fillId="3" borderId="4" xfId="0" applyFont="1" applyFill="1" applyBorder="1" applyAlignment="1">
      <alignment vertical="center"/>
    </xf>
    <xf numFmtId="0" fontId="0" fillId="2" borderId="0" xfId="0" applyFill="1"/>
    <xf numFmtId="0" fontId="3" fillId="3" borderId="4" xfId="0" applyFont="1" applyFill="1" applyBorder="1" applyAlignment="1">
      <alignment horizontal="left" vertical="center"/>
    </xf>
    <xf numFmtId="0" fontId="0" fillId="3" borderId="0" xfId="0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164" fontId="0" fillId="0" borderId="0" xfId="0" applyNumberFormat="1"/>
    <xf numFmtId="0" fontId="2" fillId="0" borderId="0" xfId="0" applyFont="1" applyAlignment="1">
      <alignment vertical="center"/>
    </xf>
    <xf numFmtId="0" fontId="0" fillId="3" borderId="5" xfId="0" applyFill="1" applyBorder="1"/>
    <xf numFmtId="0" fontId="0" fillId="3" borderId="4" xfId="0" applyFill="1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0" fillId="0" borderId="0" xfId="1" applyNumberFormat="1" applyFont="1"/>
    <xf numFmtId="165" fontId="3" fillId="3" borderId="4" xfId="1" applyNumberFormat="1" applyFont="1" applyFill="1" applyBorder="1" applyAlignment="1">
      <alignment vertical="center"/>
    </xf>
    <xf numFmtId="165" fontId="3" fillId="3" borderId="4" xfId="1" applyNumberFormat="1" applyFont="1" applyFill="1" applyBorder="1" applyAlignment="1">
      <alignment horizontal="left" vertical="center"/>
    </xf>
    <xf numFmtId="165" fontId="3" fillId="0" borderId="0" xfId="1" applyNumberFormat="1" applyFont="1" applyAlignment="1">
      <alignment vertical="center"/>
    </xf>
    <xf numFmtId="165" fontId="2" fillId="3" borderId="4" xfId="1" applyNumberFormat="1" applyFont="1" applyFill="1" applyBorder="1" applyAlignment="1">
      <alignment horizontal="center"/>
    </xf>
    <xf numFmtId="165" fontId="0" fillId="3" borderId="4" xfId="1" applyNumberFormat="1" applyFont="1" applyFill="1" applyBorder="1"/>
    <xf numFmtId="165" fontId="2" fillId="3" borderId="7" xfId="1" applyNumberFormat="1" applyFont="1" applyFill="1" applyBorder="1" applyAlignment="1">
      <alignment horizontal="center" vertical="center" wrapText="1"/>
    </xf>
    <xf numFmtId="165" fontId="2" fillId="3" borderId="8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 wrapText="1"/>
    </xf>
    <xf numFmtId="165" fontId="2" fillId="3" borderId="6" xfId="1" applyNumberFormat="1" applyFont="1" applyFill="1" applyBorder="1" applyAlignment="1">
      <alignment horizontal="center" vertical="center" wrapText="1"/>
    </xf>
    <xf numFmtId="165" fontId="2" fillId="3" borderId="13" xfId="1" applyNumberFormat="1" applyFont="1" applyFill="1" applyBorder="1" applyAlignment="1">
      <alignment horizontal="center" vertical="center" wrapText="1"/>
    </xf>
    <xf numFmtId="165" fontId="0" fillId="3" borderId="5" xfId="1" applyNumberFormat="1" applyFont="1" applyFill="1" applyBorder="1"/>
    <xf numFmtId="165" fontId="0" fillId="3" borderId="14" xfId="1" applyNumberFormat="1" applyFont="1" applyFill="1" applyBorder="1" applyProtection="1"/>
    <xf numFmtId="165" fontId="0" fillId="3" borderId="1" xfId="1" applyNumberFormat="1" applyFont="1" applyFill="1" applyBorder="1" applyProtection="1"/>
    <xf numFmtId="166" fontId="0" fillId="0" borderId="0" xfId="0" applyNumberFormat="1"/>
    <xf numFmtId="165" fontId="6" fillId="3" borderId="5" xfId="1" applyNumberFormat="1" applyFont="1" applyFill="1" applyBorder="1" applyProtection="1"/>
    <xf numFmtId="165" fontId="7" fillId="4" borderId="5" xfId="1" applyNumberFormat="1" applyFont="1" applyFill="1" applyBorder="1" applyProtection="1">
      <protection locked="0"/>
    </xf>
    <xf numFmtId="165" fontId="7" fillId="3" borderId="5" xfId="1" applyNumberFormat="1" applyFont="1" applyFill="1" applyBorder="1" applyProtection="1"/>
    <xf numFmtId="165" fontId="7" fillId="3" borderId="4" xfId="1" applyNumberFormat="1" applyFont="1" applyFill="1" applyBorder="1" applyProtection="1"/>
    <xf numFmtId="165" fontId="6" fillId="3" borderId="4" xfId="1" applyNumberFormat="1" applyFont="1" applyFill="1" applyBorder="1"/>
    <xf numFmtId="165" fontId="7" fillId="3" borderId="0" xfId="1" applyNumberFormat="1" applyFont="1" applyFill="1"/>
    <xf numFmtId="164" fontId="7" fillId="3" borderId="0" xfId="1" applyFont="1" applyFill="1"/>
    <xf numFmtId="168" fontId="7" fillId="3" borderId="0" xfId="1" applyNumberFormat="1" applyFont="1" applyFill="1"/>
    <xf numFmtId="0" fontId="7" fillId="0" borderId="0" xfId="0" applyFont="1"/>
    <xf numFmtId="0" fontId="7" fillId="2" borderId="0" xfId="0" applyFont="1" applyFill="1"/>
    <xf numFmtId="0" fontId="7" fillId="3" borderId="0" xfId="0" applyFont="1" applyFill="1"/>
    <xf numFmtId="0" fontId="7" fillId="4" borderId="0" xfId="0" applyFont="1" applyFill="1"/>
    <xf numFmtId="0" fontId="11" fillId="0" borderId="0" xfId="0" applyFont="1"/>
    <xf numFmtId="164" fontId="11" fillId="0" borderId="0" xfId="1" applyFont="1" applyProtection="1"/>
    <xf numFmtId="0" fontId="12" fillId="3" borderId="4" xfId="0" applyFont="1" applyFill="1" applyBorder="1" applyAlignment="1">
      <alignment vertical="center"/>
    </xf>
    <xf numFmtId="0" fontId="11" fillId="2" borderId="0" xfId="0" applyFont="1" applyFill="1"/>
    <xf numFmtId="0" fontId="12" fillId="3" borderId="4" xfId="0" applyFont="1" applyFill="1" applyBorder="1" applyAlignment="1">
      <alignment horizontal="left" vertical="center"/>
    </xf>
    <xf numFmtId="0" fontId="11" fillId="3" borderId="0" xfId="0" applyFont="1" applyFill="1"/>
    <xf numFmtId="0" fontId="12" fillId="3" borderId="1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13" fillId="0" borderId="0" xfId="0" applyFont="1"/>
    <xf numFmtId="43" fontId="13" fillId="0" borderId="0" xfId="0" applyNumberFormat="1" applyFont="1"/>
    <xf numFmtId="167" fontId="13" fillId="0" borderId="0" xfId="0" applyNumberFormat="1" applyFont="1"/>
    <xf numFmtId="0" fontId="11" fillId="3" borderId="5" xfId="0" applyFont="1" applyFill="1" applyBorder="1"/>
    <xf numFmtId="165" fontId="14" fillId="2" borderId="5" xfId="1" applyNumberFormat="1" applyFont="1" applyFill="1" applyBorder="1" applyProtection="1">
      <protection locked="0"/>
    </xf>
    <xf numFmtId="165" fontId="14" fillId="3" borderId="5" xfId="1" applyNumberFormat="1" applyFont="1" applyFill="1" applyBorder="1" applyProtection="1"/>
    <xf numFmtId="165" fontId="14" fillId="3" borderId="4" xfId="1" applyNumberFormat="1" applyFont="1" applyFill="1" applyBorder="1" applyProtection="1"/>
    <xf numFmtId="166" fontId="11" fillId="0" borderId="0" xfId="0" applyNumberFormat="1" applyFont="1"/>
    <xf numFmtId="0" fontId="11" fillId="3" borderId="4" xfId="0" applyFont="1" applyFill="1" applyBorder="1"/>
    <xf numFmtId="0" fontId="15" fillId="0" borderId="0" xfId="0" applyFont="1"/>
    <xf numFmtId="0" fontId="14" fillId="0" borderId="0" xfId="0" applyFont="1"/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3" borderId="12" xfId="0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43" fontId="0" fillId="0" borderId="0" xfId="0" applyNumberFormat="1"/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65" fontId="2" fillId="3" borderId="10" xfId="1" applyNumberFormat="1" applyFont="1" applyFill="1" applyBorder="1" applyAlignment="1" applyProtection="1">
      <alignment horizontal="center" vertical="center" wrapText="1"/>
    </xf>
    <xf numFmtId="165" fontId="2" fillId="3" borderId="12" xfId="1" applyNumberFormat="1" applyFont="1" applyFill="1" applyBorder="1" applyAlignment="1" applyProtection="1">
      <alignment horizontal="center" vertical="center" wrapText="1"/>
    </xf>
    <xf numFmtId="164" fontId="2" fillId="3" borderId="10" xfId="1" applyFont="1" applyFill="1" applyBorder="1" applyAlignment="1" applyProtection="1">
      <alignment horizontal="center" vertical="center" wrapText="1"/>
    </xf>
    <xf numFmtId="164" fontId="2" fillId="3" borderId="12" xfId="1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 applyProtection="1">
      <alignment horizontal="center" vertical="center"/>
      <protection locked="0"/>
    </xf>
    <xf numFmtId="165" fontId="3" fillId="2" borderId="2" xfId="1" applyNumberFormat="1" applyFont="1" applyFill="1" applyBorder="1" applyAlignment="1" applyProtection="1">
      <alignment horizontal="center" vertical="center"/>
      <protection locked="0"/>
    </xf>
    <xf numFmtId="165" fontId="3" fillId="2" borderId="3" xfId="1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top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pay Kumusta Kana" id="{DAAF482B-B70B-461A-9C37-15B991F42555}" userId="Jopay Kumusta Kana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4" dT="2024-05-07T01:15:45.29" personId="{DAAF482B-B70B-461A-9C37-15B991F42555}" id="{329F62C5-C432-4F83-9597-1E963574DA30}">
    <text>Bid cap @ 5.30 (PHP/kWh) applicable only to the first month of the first year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143"/>
  <sheetViews>
    <sheetView showGridLines="0" tabSelected="1" topLeftCell="C130" zoomScale="110" zoomScaleNormal="110" workbookViewId="0">
      <selection activeCell="H141" sqref="H141"/>
    </sheetView>
  </sheetViews>
  <sheetFormatPr defaultRowHeight="14.4" x14ac:dyDescent="0.3"/>
  <cols>
    <col min="1" max="1" width="4.5546875" bestFit="1" customWidth="1"/>
    <col min="2" max="2" width="6.44140625" bestFit="1" customWidth="1"/>
    <col min="3" max="4" width="11.33203125" customWidth="1"/>
    <col min="5" max="5" width="13.109375" customWidth="1"/>
    <col min="6" max="6" width="25.88671875" customWidth="1"/>
    <col min="7" max="7" width="19.21875" customWidth="1"/>
    <col min="8" max="8" width="14.6640625" customWidth="1"/>
    <col min="9" max="9" width="15.77734375" customWidth="1"/>
    <col min="10" max="10" width="8.77734375" hidden="1" customWidth="1"/>
    <col min="11" max="11" width="15.44140625" style="47" customWidth="1"/>
    <col min="12" max="13" width="10.77734375" style="47" customWidth="1"/>
    <col min="14" max="14" width="17.33203125" style="4" customWidth="1"/>
    <col min="15" max="15" width="18" style="24" customWidth="1"/>
  </cols>
  <sheetData>
    <row r="1" spans="2:16" x14ac:dyDescent="0.3">
      <c r="B1" s="7" t="s">
        <v>23</v>
      </c>
    </row>
    <row r="2" spans="2:16" x14ac:dyDescent="0.3">
      <c r="B2" s="8" t="s">
        <v>22</v>
      </c>
    </row>
    <row r="3" spans="2:16" x14ac:dyDescent="0.3">
      <c r="B3" s="8" t="s">
        <v>24</v>
      </c>
    </row>
    <row r="4" spans="2:16" x14ac:dyDescent="0.3">
      <c r="B4" s="8" t="s">
        <v>25</v>
      </c>
    </row>
    <row r="5" spans="2:16" x14ac:dyDescent="0.3">
      <c r="B5" s="8"/>
    </row>
    <row r="6" spans="2:16" x14ac:dyDescent="0.3">
      <c r="B6" s="7" t="s">
        <v>26</v>
      </c>
    </row>
    <row r="7" spans="2:16" x14ac:dyDescent="0.3">
      <c r="B7" s="8"/>
    </row>
    <row r="8" spans="2:16" x14ac:dyDescent="0.3">
      <c r="B8" s="9" t="s">
        <v>14</v>
      </c>
      <c r="C8" s="9"/>
      <c r="D8" s="9"/>
      <c r="E8" s="78"/>
      <c r="F8" s="79"/>
      <c r="G8" s="80"/>
      <c r="I8" s="50"/>
      <c r="J8" s="48"/>
      <c r="K8" t="s">
        <v>35</v>
      </c>
      <c r="O8" s="4"/>
      <c r="P8" s="24"/>
    </row>
    <row r="9" spans="2:16" x14ac:dyDescent="0.3">
      <c r="B9" s="11" t="s">
        <v>15</v>
      </c>
      <c r="C9" s="11"/>
      <c r="D9" s="11"/>
      <c r="E9" s="78"/>
      <c r="F9" s="79"/>
      <c r="G9" s="80"/>
      <c r="I9" s="47"/>
      <c r="J9" s="47"/>
      <c r="K9"/>
      <c r="O9" s="4"/>
      <c r="P9" s="24"/>
    </row>
    <row r="10" spans="2:16" x14ac:dyDescent="0.3">
      <c r="B10" s="11" t="s">
        <v>16</v>
      </c>
      <c r="C10" s="11"/>
      <c r="D10" s="11"/>
      <c r="E10" s="78"/>
      <c r="F10" s="79"/>
      <c r="G10" s="80"/>
      <c r="I10" s="49"/>
      <c r="J10" s="49"/>
      <c r="K10" t="s">
        <v>36</v>
      </c>
      <c r="O10" s="4"/>
      <c r="P10" s="24"/>
    </row>
    <row r="11" spans="2:16" x14ac:dyDescent="0.3">
      <c r="B11" s="11" t="s">
        <v>17</v>
      </c>
      <c r="C11" s="11"/>
      <c r="D11" s="11"/>
      <c r="E11" s="78"/>
      <c r="F11" s="79"/>
      <c r="G11" s="80"/>
    </row>
    <row r="12" spans="2:16" x14ac:dyDescent="0.3">
      <c r="B12" s="11" t="s">
        <v>18</v>
      </c>
      <c r="C12" s="11"/>
      <c r="D12" s="11"/>
      <c r="E12" s="78"/>
      <c r="F12" s="79"/>
      <c r="G12" s="80"/>
    </row>
    <row r="13" spans="2:16" x14ac:dyDescent="0.3">
      <c r="B13" s="11" t="s">
        <v>19</v>
      </c>
      <c r="C13" s="11"/>
      <c r="D13" s="11"/>
      <c r="E13" s="78"/>
      <c r="F13" s="79"/>
      <c r="G13" s="80"/>
    </row>
    <row r="14" spans="2:16" x14ac:dyDescent="0.3">
      <c r="B14" s="11" t="s">
        <v>20</v>
      </c>
      <c r="C14" s="11"/>
      <c r="D14" s="11"/>
      <c r="E14" s="78"/>
      <c r="F14" s="79"/>
      <c r="G14" s="80"/>
    </row>
    <row r="15" spans="2:16" x14ac:dyDescent="0.3">
      <c r="B15" s="9" t="s">
        <v>21</v>
      </c>
      <c r="C15" s="9"/>
      <c r="D15" s="9"/>
      <c r="E15" s="78" t="s">
        <v>38</v>
      </c>
      <c r="F15" s="79"/>
      <c r="G15" s="80"/>
    </row>
    <row r="16" spans="2:16" x14ac:dyDescent="0.3">
      <c r="B16" s="13"/>
      <c r="C16" s="13"/>
      <c r="D16" s="13"/>
      <c r="E16" s="14"/>
    </row>
    <row r="17" spans="1:15" ht="22.2" customHeight="1" x14ac:dyDescent="0.3">
      <c r="B17" s="15" t="s">
        <v>41</v>
      </c>
      <c r="C17" s="15"/>
      <c r="D17" s="15"/>
      <c r="E17" s="16"/>
      <c r="F17" s="12"/>
      <c r="G17" s="45">
        <f>SUM(O24:O143)</f>
        <v>0</v>
      </c>
      <c r="H17" s="77"/>
    </row>
    <row r="18" spans="1:15" ht="20.399999999999999" customHeight="1" x14ac:dyDescent="0.3">
      <c r="B18" s="15" t="s">
        <v>37</v>
      </c>
      <c r="C18" s="15"/>
      <c r="D18" s="15"/>
      <c r="E18" s="16"/>
      <c r="F18" s="12"/>
      <c r="G18" s="46">
        <f>SUM(N24:N143)</f>
        <v>1051776000</v>
      </c>
      <c r="N18" s="17"/>
    </row>
    <row r="19" spans="1:15" x14ac:dyDescent="0.3">
      <c r="B19" s="15" t="s">
        <v>52</v>
      </c>
      <c r="C19" s="15"/>
      <c r="D19" s="15"/>
      <c r="E19" s="16"/>
      <c r="F19" s="12"/>
      <c r="G19" s="44">
        <f>G17/G18</f>
        <v>0</v>
      </c>
      <c r="H19" s="38"/>
    </row>
    <row r="20" spans="1:15" ht="21" customHeight="1" x14ac:dyDescent="0.3">
      <c r="B20" s="15" t="s">
        <v>53</v>
      </c>
      <c r="C20" s="15"/>
      <c r="D20" s="15"/>
      <c r="E20" s="16"/>
      <c r="F20" s="12"/>
      <c r="G20" s="45">
        <f>SUM(O24:O26)</f>
        <v>0</v>
      </c>
      <c r="H20" s="38"/>
    </row>
    <row r="21" spans="1:15" ht="15" thickBot="1" x14ac:dyDescent="0.35"/>
    <row r="22" spans="1:15" s="18" customFormat="1" x14ac:dyDescent="0.3">
      <c r="A22" s="81" t="s">
        <v>5</v>
      </c>
      <c r="B22" s="89" t="s">
        <v>6</v>
      </c>
      <c r="C22" s="87" t="s">
        <v>45</v>
      </c>
      <c r="D22" s="87" t="s">
        <v>46</v>
      </c>
      <c r="E22" s="87" t="s">
        <v>47</v>
      </c>
      <c r="F22" s="89" t="s">
        <v>7</v>
      </c>
      <c r="G22" s="89"/>
      <c r="H22" s="87" t="s">
        <v>49</v>
      </c>
      <c r="I22" s="87" t="s">
        <v>48</v>
      </c>
      <c r="J22" s="89" t="s">
        <v>2</v>
      </c>
      <c r="K22" s="91" t="s">
        <v>50</v>
      </c>
      <c r="L22" s="93" t="s">
        <v>44</v>
      </c>
      <c r="M22" s="93" t="s">
        <v>51</v>
      </c>
      <c r="N22" s="85" t="s">
        <v>3</v>
      </c>
      <c r="O22" s="83" t="s">
        <v>4</v>
      </c>
    </row>
    <row r="23" spans="1:15" s="18" customFormat="1" ht="39" customHeight="1" thickBot="1" x14ac:dyDescent="0.35">
      <c r="A23" s="82"/>
      <c r="B23" s="90"/>
      <c r="C23" s="88"/>
      <c r="D23" s="88"/>
      <c r="E23" s="88"/>
      <c r="F23" s="75" t="s">
        <v>0</v>
      </c>
      <c r="G23" s="76" t="s">
        <v>1</v>
      </c>
      <c r="H23" s="88"/>
      <c r="I23" s="88"/>
      <c r="J23" s="90"/>
      <c r="K23" s="92"/>
      <c r="L23" s="94"/>
      <c r="M23" s="94"/>
      <c r="N23" s="86"/>
      <c r="O23" s="84"/>
    </row>
    <row r="24" spans="1:15" x14ac:dyDescent="0.3">
      <c r="A24" s="19">
        <v>1</v>
      </c>
      <c r="B24" s="19">
        <v>1</v>
      </c>
      <c r="C24" s="40"/>
      <c r="D24" s="40"/>
      <c r="E24" s="40"/>
      <c r="F24" s="2">
        <v>124.1</v>
      </c>
      <c r="G24" s="2">
        <v>124.1</v>
      </c>
      <c r="H24" s="41">
        <f t="shared" ref="H24:H55" si="0">IFERROR(((F24/G24)*E24),0)</f>
        <v>0</v>
      </c>
      <c r="I24" s="41">
        <f>'BID FORM FUEL RATE '!J22+'BID FORM FUEL RATE  (2)'!J22+'BID FORM FUEL RATE  (3)'!J22+'BID FORM FUEL RATE  (4)'!J22</f>
        <v>0</v>
      </c>
      <c r="J24" s="39">
        <f t="shared" ref="J24:J55" si="1">IFERROR(IF($E$15="NO",(C24+H24+D24+I24)*0.12,0),0)</f>
        <v>0</v>
      </c>
      <c r="K24" s="42">
        <f>IFERROR((C24+H24+D24+I24),0)</f>
        <v>0</v>
      </c>
      <c r="L24" s="40"/>
      <c r="M24" s="40"/>
      <c r="N24" s="2">
        <v>8928000</v>
      </c>
      <c r="O24" s="2">
        <f>IFERROR((N24*(K24-L24-M24)),0)</f>
        <v>0</v>
      </c>
    </row>
    <row r="25" spans="1:15" x14ac:dyDescent="0.3">
      <c r="A25" s="20">
        <v>1</v>
      </c>
      <c r="B25" s="20">
        <v>2</v>
      </c>
      <c r="C25" s="42">
        <f>C24</f>
        <v>0</v>
      </c>
      <c r="D25" s="42">
        <f t="shared" ref="D25:E25" si="2">D24</f>
        <v>0</v>
      </c>
      <c r="E25" s="42">
        <f t="shared" si="2"/>
        <v>0</v>
      </c>
      <c r="F25" s="3">
        <f>F24*1.005</f>
        <v>124.72049999999999</v>
      </c>
      <c r="G25" s="2">
        <v>124.1</v>
      </c>
      <c r="H25" s="41">
        <f t="shared" si="0"/>
        <v>0</v>
      </c>
      <c r="I25" s="41">
        <f>'BID FORM FUEL RATE '!J23+'BID FORM FUEL RATE  (2)'!J23+'BID FORM FUEL RATE  (3)'!J23+'BID FORM FUEL RATE  (4)'!J23</f>
        <v>0</v>
      </c>
      <c r="J25" s="39">
        <f t="shared" si="1"/>
        <v>0</v>
      </c>
      <c r="K25" s="42">
        <f t="shared" ref="K25:K26" si="3">IFERROR((C25+H25+D25+I25),0)</f>
        <v>0</v>
      </c>
      <c r="L25" s="40"/>
      <c r="M25" s="40"/>
      <c r="N25" s="2">
        <v>8928000</v>
      </c>
      <c r="O25" s="2">
        <f t="shared" ref="O25:O88" si="4">IFERROR((N25*(K25-L25-M25)),0)</f>
        <v>0</v>
      </c>
    </row>
    <row r="26" spans="1:15" x14ac:dyDescent="0.3">
      <c r="A26" s="20">
        <v>1</v>
      </c>
      <c r="B26" s="20">
        <v>3</v>
      </c>
      <c r="C26" s="42">
        <f t="shared" ref="C26:C89" si="5">C25</f>
        <v>0</v>
      </c>
      <c r="D26" s="42">
        <f t="shared" ref="D26:D89" si="6">D25</f>
        <v>0</v>
      </c>
      <c r="E26" s="42">
        <f t="shared" ref="E26:E89" si="7">E25</f>
        <v>0</v>
      </c>
      <c r="F26" s="3">
        <f t="shared" ref="F26:F89" si="8">F25*1.005</f>
        <v>125.34410249999998</v>
      </c>
      <c r="G26" s="2">
        <v>124.1</v>
      </c>
      <c r="H26" s="41">
        <f t="shared" si="0"/>
        <v>0</v>
      </c>
      <c r="I26" s="41">
        <f>'BID FORM FUEL RATE '!J24+'BID FORM FUEL RATE  (2)'!J24+'BID FORM FUEL RATE  (3)'!J24+'BID FORM FUEL RATE  (4)'!J24</f>
        <v>0</v>
      </c>
      <c r="J26" s="39">
        <f t="shared" si="1"/>
        <v>0</v>
      </c>
      <c r="K26" s="42">
        <f t="shared" si="3"/>
        <v>0</v>
      </c>
      <c r="L26" s="40"/>
      <c r="M26" s="40"/>
      <c r="N26" s="3">
        <v>8064000</v>
      </c>
      <c r="O26" s="2">
        <f t="shared" si="4"/>
        <v>0</v>
      </c>
    </row>
    <row r="27" spans="1:15" x14ac:dyDescent="0.3">
      <c r="A27" s="20">
        <v>1</v>
      </c>
      <c r="B27" s="20">
        <v>4</v>
      </c>
      <c r="C27" s="42">
        <f t="shared" si="5"/>
        <v>0</v>
      </c>
      <c r="D27" s="42">
        <f t="shared" si="6"/>
        <v>0</v>
      </c>
      <c r="E27" s="42">
        <f t="shared" si="7"/>
        <v>0</v>
      </c>
      <c r="F27" s="3">
        <f t="shared" si="8"/>
        <v>125.97082301249996</v>
      </c>
      <c r="G27" s="2">
        <v>124.1</v>
      </c>
      <c r="H27" s="41">
        <f t="shared" si="0"/>
        <v>0</v>
      </c>
      <c r="I27" s="41">
        <f>'BID FORM FUEL RATE '!J25+'BID FORM FUEL RATE  (2)'!J25+'BID FORM FUEL RATE  (3)'!J25+'BID FORM FUEL RATE  (4)'!J25</f>
        <v>0</v>
      </c>
      <c r="J27" s="39">
        <f t="shared" si="1"/>
        <v>0</v>
      </c>
      <c r="K27" s="42">
        <f t="shared" ref="K27:K88" si="9">IFERROR((C27+H27+D27+I27),0)</f>
        <v>0</v>
      </c>
      <c r="L27" s="40"/>
      <c r="M27" s="40"/>
      <c r="N27" s="3">
        <v>8928000</v>
      </c>
      <c r="O27" s="2">
        <f t="shared" si="4"/>
        <v>0</v>
      </c>
    </row>
    <row r="28" spans="1:15" x14ac:dyDescent="0.3">
      <c r="A28" s="20">
        <v>1</v>
      </c>
      <c r="B28" s="20">
        <v>5</v>
      </c>
      <c r="C28" s="42">
        <f t="shared" si="5"/>
        <v>0</v>
      </c>
      <c r="D28" s="42">
        <f t="shared" si="6"/>
        <v>0</v>
      </c>
      <c r="E28" s="42">
        <f t="shared" si="7"/>
        <v>0</v>
      </c>
      <c r="F28" s="3">
        <f t="shared" si="8"/>
        <v>126.60067712756245</v>
      </c>
      <c r="G28" s="2">
        <v>124.1</v>
      </c>
      <c r="H28" s="41">
        <f t="shared" si="0"/>
        <v>0</v>
      </c>
      <c r="I28" s="41">
        <f>'BID FORM FUEL RATE '!J26+'BID FORM FUEL RATE  (2)'!J26+'BID FORM FUEL RATE  (3)'!J26+'BID FORM FUEL RATE  (4)'!J26</f>
        <v>0</v>
      </c>
      <c r="J28" s="39">
        <f t="shared" si="1"/>
        <v>0</v>
      </c>
      <c r="K28" s="42">
        <f t="shared" si="9"/>
        <v>0</v>
      </c>
      <c r="L28" s="40"/>
      <c r="M28" s="40"/>
      <c r="N28" s="3">
        <v>8640000</v>
      </c>
      <c r="O28" s="2">
        <f t="shared" si="4"/>
        <v>0</v>
      </c>
    </row>
    <row r="29" spans="1:15" x14ac:dyDescent="0.3">
      <c r="A29" s="20">
        <v>1</v>
      </c>
      <c r="B29" s="20">
        <v>6</v>
      </c>
      <c r="C29" s="42">
        <f t="shared" si="5"/>
        <v>0</v>
      </c>
      <c r="D29" s="42">
        <f t="shared" si="6"/>
        <v>0</v>
      </c>
      <c r="E29" s="42">
        <f t="shared" si="7"/>
        <v>0</v>
      </c>
      <c r="F29" s="3">
        <f t="shared" si="8"/>
        <v>127.23368051320024</v>
      </c>
      <c r="G29" s="2">
        <v>124.1</v>
      </c>
      <c r="H29" s="41">
        <f t="shared" si="0"/>
        <v>0</v>
      </c>
      <c r="I29" s="41">
        <f>'BID FORM FUEL RATE '!J27+'BID FORM FUEL RATE  (2)'!J27+'BID FORM FUEL RATE  (3)'!J27+'BID FORM FUEL RATE  (4)'!J27</f>
        <v>0</v>
      </c>
      <c r="J29" s="39">
        <f t="shared" si="1"/>
        <v>0</v>
      </c>
      <c r="K29" s="42">
        <f t="shared" si="9"/>
        <v>0</v>
      </c>
      <c r="L29" s="40"/>
      <c r="M29" s="40"/>
      <c r="N29" s="3">
        <v>8928000</v>
      </c>
      <c r="O29" s="2">
        <f t="shared" si="4"/>
        <v>0</v>
      </c>
    </row>
    <row r="30" spans="1:15" x14ac:dyDescent="0.3">
      <c r="A30" s="20">
        <v>1</v>
      </c>
      <c r="B30" s="20">
        <v>7</v>
      </c>
      <c r="C30" s="42">
        <f t="shared" si="5"/>
        <v>0</v>
      </c>
      <c r="D30" s="42">
        <f t="shared" si="6"/>
        <v>0</v>
      </c>
      <c r="E30" s="42">
        <f t="shared" si="7"/>
        <v>0</v>
      </c>
      <c r="F30" s="3">
        <f t="shared" si="8"/>
        <v>127.86984891576623</v>
      </c>
      <c r="G30" s="2">
        <v>124.1</v>
      </c>
      <c r="H30" s="41">
        <f t="shared" si="0"/>
        <v>0</v>
      </c>
      <c r="I30" s="41">
        <f>'BID FORM FUEL RATE '!J28+'BID FORM FUEL RATE  (2)'!J28+'BID FORM FUEL RATE  (3)'!J28+'BID FORM FUEL RATE  (4)'!J28</f>
        <v>0</v>
      </c>
      <c r="J30" s="39">
        <f t="shared" si="1"/>
        <v>0</v>
      </c>
      <c r="K30" s="42">
        <f t="shared" si="9"/>
        <v>0</v>
      </c>
      <c r="L30" s="40"/>
      <c r="M30" s="40"/>
      <c r="N30" s="3">
        <v>8640000</v>
      </c>
      <c r="O30" s="2">
        <f t="shared" si="4"/>
        <v>0</v>
      </c>
    </row>
    <row r="31" spans="1:15" x14ac:dyDescent="0.3">
      <c r="A31" s="20">
        <v>1</v>
      </c>
      <c r="B31" s="20">
        <v>8</v>
      </c>
      <c r="C31" s="42">
        <f t="shared" si="5"/>
        <v>0</v>
      </c>
      <c r="D31" s="42">
        <f t="shared" si="6"/>
        <v>0</v>
      </c>
      <c r="E31" s="42">
        <f t="shared" si="7"/>
        <v>0</v>
      </c>
      <c r="F31" s="3">
        <f t="shared" si="8"/>
        <v>128.50919816034505</v>
      </c>
      <c r="G31" s="2">
        <v>124.1</v>
      </c>
      <c r="H31" s="41">
        <f t="shared" si="0"/>
        <v>0</v>
      </c>
      <c r="I31" s="41">
        <f>'BID FORM FUEL RATE '!J29+'BID FORM FUEL RATE  (2)'!J29+'BID FORM FUEL RATE  (3)'!J29+'BID FORM FUEL RATE  (4)'!J29</f>
        <v>0</v>
      </c>
      <c r="J31" s="39">
        <f t="shared" si="1"/>
        <v>0</v>
      </c>
      <c r="K31" s="42">
        <f t="shared" si="9"/>
        <v>0</v>
      </c>
      <c r="L31" s="40"/>
      <c r="M31" s="40"/>
      <c r="N31" s="3">
        <v>8928000</v>
      </c>
      <c r="O31" s="2">
        <f t="shared" si="4"/>
        <v>0</v>
      </c>
    </row>
    <row r="32" spans="1:15" x14ac:dyDescent="0.3">
      <c r="A32" s="20">
        <v>1</v>
      </c>
      <c r="B32" s="20">
        <v>9</v>
      </c>
      <c r="C32" s="42">
        <f t="shared" si="5"/>
        <v>0</v>
      </c>
      <c r="D32" s="42">
        <f t="shared" si="6"/>
        <v>0</v>
      </c>
      <c r="E32" s="42">
        <f t="shared" si="7"/>
        <v>0</v>
      </c>
      <c r="F32" s="3">
        <f t="shared" si="8"/>
        <v>129.15174415114677</v>
      </c>
      <c r="G32" s="2">
        <v>124.1</v>
      </c>
      <c r="H32" s="41">
        <f t="shared" si="0"/>
        <v>0</v>
      </c>
      <c r="I32" s="41">
        <f>'BID FORM FUEL RATE '!J30+'BID FORM FUEL RATE  (2)'!J30+'BID FORM FUEL RATE  (3)'!J30+'BID FORM FUEL RATE  (4)'!J30</f>
        <v>0</v>
      </c>
      <c r="J32" s="39">
        <f t="shared" si="1"/>
        <v>0</v>
      </c>
      <c r="K32" s="42">
        <f t="shared" si="9"/>
        <v>0</v>
      </c>
      <c r="L32" s="40"/>
      <c r="M32" s="40"/>
      <c r="N32" s="3">
        <v>8928000</v>
      </c>
      <c r="O32" s="2">
        <f t="shared" si="4"/>
        <v>0</v>
      </c>
    </row>
    <row r="33" spans="1:15" x14ac:dyDescent="0.3">
      <c r="A33" s="20">
        <v>1</v>
      </c>
      <c r="B33" s="20">
        <v>10</v>
      </c>
      <c r="C33" s="42">
        <f t="shared" si="5"/>
        <v>0</v>
      </c>
      <c r="D33" s="42">
        <f t="shared" si="6"/>
        <v>0</v>
      </c>
      <c r="E33" s="42">
        <f t="shared" si="7"/>
        <v>0</v>
      </c>
      <c r="F33" s="3">
        <f t="shared" si="8"/>
        <v>129.79750287190248</v>
      </c>
      <c r="G33" s="2">
        <v>124.1</v>
      </c>
      <c r="H33" s="41">
        <f t="shared" si="0"/>
        <v>0</v>
      </c>
      <c r="I33" s="41">
        <f>'BID FORM FUEL RATE '!J31+'BID FORM FUEL RATE  (2)'!J31+'BID FORM FUEL RATE  (3)'!J31+'BID FORM FUEL RATE  (4)'!J31</f>
        <v>0</v>
      </c>
      <c r="J33" s="39">
        <f t="shared" si="1"/>
        <v>0</v>
      </c>
      <c r="K33" s="42">
        <f t="shared" si="9"/>
        <v>0</v>
      </c>
      <c r="L33" s="40"/>
      <c r="M33" s="40"/>
      <c r="N33" s="3">
        <v>8640000</v>
      </c>
      <c r="O33" s="2">
        <f t="shared" si="4"/>
        <v>0</v>
      </c>
    </row>
    <row r="34" spans="1:15" x14ac:dyDescent="0.3">
      <c r="A34" s="20">
        <v>1</v>
      </c>
      <c r="B34" s="20">
        <v>11</v>
      </c>
      <c r="C34" s="42">
        <f t="shared" si="5"/>
        <v>0</v>
      </c>
      <c r="D34" s="42">
        <f t="shared" si="6"/>
        <v>0</v>
      </c>
      <c r="E34" s="42">
        <f t="shared" si="7"/>
        <v>0</v>
      </c>
      <c r="F34" s="3">
        <f t="shared" si="8"/>
        <v>130.44649038626198</v>
      </c>
      <c r="G34" s="2">
        <v>124.1</v>
      </c>
      <c r="H34" s="41">
        <f t="shared" si="0"/>
        <v>0</v>
      </c>
      <c r="I34" s="41">
        <f>'BID FORM FUEL RATE '!J32+'BID FORM FUEL RATE  (2)'!J32+'BID FORM FUEL RATE  (3)'!J32+'BID FORM FUEL RATE  (4)'!J32</f>
        <v>0</v>
      </c>
      <c r="J34" s="39">
        <f t="shared" si="1"/>
        <v>0</v>
      </c>
      <c r="K34" s="42">
        <f t="shared" si="9"/>
        <v>0</v>
      </c>
      <c r="L34" s="40"/>
      <c r="M34" s="40"/>
      <c r="N34" s="3">
        <v>8928000</v>
      </c>
      <c r="O34" s="2">
        <f t="shared" si="4"/>
        <v>0</v>
      </c>
    </row>
    <row r="35" spans="1:15" x14ac:dyDescent="0.3">
      <c r="A35" s="20">
        <v>1</v>
      </c>
      <c r="B35" s="20">
        <v>12</v>
      </c>
      <c r="C35" s="42">
        <f t="shared" si="5"/>
        <v>0</v>
      </c>
      <c r="D35" s="42">
        <f t="shared" si="6"/>
        <v>0</v>
      </c>
      <c r="E35" s="42">
        <f t="shared" si="7"/>
        <v>0</v>
      </c>
      <c r="F35" s="3">
        <f t="shared" si="8"/>
        <v>131.09872283819328</v>
      </c>
      <c r="G35" s="2">
        <v>124.1</v>
      </c>
      <c r="H35" s="41">
        <f t="shared" si="0"/>
        <v>0</v>
      </c>
      <c r="I35" s="41">
        <f>'BID FORM FUEL RATE '!J33+'BID FORM FUEL RATE  (2)'!J33+'BID FORM FUEL RATE  (3)'!J33+'BID FORM FUEL RATE  (4)'!J33</f>
        <v>0</v>
      </c>
      <c r="J35" s="39">
        <f t="shared" si="1"/>
        <v>0</v>
      </c>
      <c r="K35" s="42">
        <f t="shared" si="9"/>
        <v>0</v>
      </c>
      <c r="L35" s="40"/>
      <c r="M35" s="40"/>
      <c r="N35" s="3">
        <v>8640000</v>
      </c>
      <c r="O35" s="2">
        <f t="shared" si="4"/>
        <v>0</v>
      </c>
    </row>
    <row r="36" spans="1:15" x14ac:dyDescent="0.3">
      <c r="A36" s="20">
        <v>2</v>
      </c>
      <c r="B36" s="20">
        <v>1</v>
      </c>
      <c r="C36" s="42">
        <f t="shared" si="5"/>
        <v>0</v>
      </c>
      <c r="D36" s="42">
        <f t="shared" si="6"/>
        <v>0</v>
      </c>
      <c r="E36" s="42">
        <f t="shared" si="7"/>
        <v>0</v>
      </c>
      <c r="F36" s="3">
        <f t="shared" si="8"/>
        <v>131.75421645238424</v>
      </c>
      <c r="G36" s="2">
        <v>124.1</v>
      </c>
      <c r="H36" s="41">
        <f t="shared" si="0"/>
        <v>0</v>
      </c>
      <c r="I36" s="41">
        <f>'BID FORM FUEL RATE '!J34+'BID FORM FUEL RATE  (2)'!J34+'BID FORM FUEL RATE  (3)'!J34+'BID FORM FUEL RATE  (4)'!J34</f>
        <v>0</v>
      </c>
      <c r="J36" s="39">
        <f t="shared" si="1"/>
        <v>0</v>
      </c>
      <c r="K36" s="42">
        <f t="shared" si="9"/>
        <v>0</v>
      </c>
      <c r="L36" s="40"/>
      <c r="M36" s="40"/>
      <c r="N36" s="2">
        <v>8928000</v>
      </c>
      <c r="O36" s="2">
        <f t="shared" si="4"/>
        <v>0</v>
      </c>
    </row>
    <row r="37" spans="1:15" x14ac:dyDescent="0.3">
      <c r="A37" s="20">
        <v>2</v>
      </c>
      <c r="B37" s="20">
        <v>2</v>
      </c>
      <c r="C37" s="42">
        <f t="shared" si="5"/>
        <v>0</v>
      </c>
      <c r="D37" s="42">
        <f t="shared" si="6"/>
        <v>0</v>
      </c>
      <c r="E37" s="42">
        <f t="shared" si="7"/>
        <v>0</v>
      </c>
      <c r="F37" s="3">
        <f t="shared" si="8"/>
        <v>132.41298753464613</v>
      </c>
      <c r="G37" s="2">
        <v>124.1</v>
      </c>
      <c r="H37" s="41">
        <f t="shared" si="0"/>
        <v>0</v>
      </c>
      <c r="I37" s="41">
        <f>'BID FORM FUEL RATE '!J35+'BID FORM FUEL RATE  (2)'!J35+'BID FORM FUEL RATE  (3)'!J35+'BID FORM FUEL RATE  (4)'!J35</f>
        <v>0</v>
      </c>
      <c r="J37" s="39">
        <f t="shared" si="1"/>
        <v>0</v>
      </c>
      <c r="K37" s="42">
        <f t="shared" si="9"/>
        <v>0</v>
      </c>
      <c r="L37" s="40"/>
      <c r="M37" s="40"/>
      <c r="N37" s="2">
        <v>8928000</v>
      </c>
      <c r="O37" s="2">
        <f t="shared" si="4"/>
        <v>0</v>
      </c>
    </row>
    <row r="38" spans="1:15" x14ac:dyDescent="0.3">
      <c r="A38" s="20">
        <v>2</v>
      </c>
      <c r="B38" s="20">
        <v>3</v>
      </c>
      <c r="C38" s="42">
        <f t="shared" si="5"/>
        <v>0</v>
      </c>
      <c r="D38" s="42">
        <f t="shared" si="6"/>
        <v>0</v>
      </c>
      <c r="E38" s="42">
        <f t="shared" si="7"/>
        <v>0</v>
      </c>
      <c r="F38" s="3">
        <f t="shared" si="8"/>
        <v>133.07505247231936</v>
      </c>
      <c r="G38" s="2">
        <v>124.1</v>
      </c>
      <c r="H38" s="41">
        <f t="shared" si="0"/>
        <v>0</v>
      </c>
      <c r="I38" s="41">
        <f>'BID FORM FUEL RATE '!J36+'BID FORM FUEL RATE  (2)'!J36+'BID FORM FUEL RATE  (3)'!J36+'BID FORM FUEL RATE  (4)'!J36</f>
        <v>0</v>
      </c>
      <c r="J38" s="39">
        <f t="shared" si="1"/>
        <v>0</v>
      </c>
      <c r="K38" s="42">
        <f t="shared" si="9"/>
        <v>0</v>
      </c>
      <c r="L38" s="40"/>
      <c r="M38" s="40"/>
      <c r="N38" s="3">
        <v>8064000</v>
      </c>
      <c r="O38" s="2">
        <f t="shared" si="4"/>
        <v>0</v>
      </c>
    </row>
    <row r="39" spans="1:15" x14ac:dyDescent="0.3">
      <c r="A39" s="20">
        <v>2</v>
      </c>
      <c r="B39" s="20">
        <v>4</v>
      </c>
      <c r="C39" s="42">
        <f t="shared" si="5"/>
        <v>0</v>
      </c>
      <c r="D39" s="42">
        <f t="shared" si="6"/>
        <v>0</v>
      </c>
      <c r="E39" s="42">
        <f t="shared" si="7"/>
        <v>0</v>
      </c>
      <c r="F39" s="3">
        <f t="shared" si="8"/>
        <v>133.74042773468094</v>
      </c>
      <c r="G39" s="2">
        <v>124.1</v>
      </c>
      <c r="H39" s="41">
        <f t="shared" si="0"/>
        <v>0</v>
      </c>
      <c r="I39" s="41">
        <f>'BID FORM FUEL RATE '!J37+'BID FORM FUEL RATE  (2)'!J37+'BID FORM FUEL RATE  (3)'!J37+'BID FORM FUEL RATE  (4)'!J37</f>
        <v>0</v>
      </c>
      <c r="J39" s="39">
        <f t="shared" si="1"/>
        <v>0</v>
      </c>
      <c r="K39" s="42">
        <f t="shared" si="9"/>
        <v>0</v>
      </c>
      <c r="L39" s="40"/>
      <c r="M39" s="40"/>
      <c r="N39" s="3">
        <v>8928000</v>
      </c>
      <c r="O39" s="2">
        <f t="shared" si="4"/>
        <v>0</v>
      </c>
    </row>
    <row r="40" spans="1:15" x14ac:dyDescent="0.3">
      <c r="A40" s="20">
        <v>2</v>
      </c>
      <c r="B40" s="20">
        <v>5</v>
      </c>
      <c r="C40" s="42">
        <f t="shared" si="5"/>
        <v>0</v>
      </c>
      <c r="D40" s="42">
        <f t="shared" si="6"/>
        <v>0</v>
      </c>
      <c r="E40" s="42">
        <f t="shared" si="7"/>
        <v>0</v>
      </c>
      <c r="F40" s="3">
        <f t="shared" si="8"/>
        <v>134.40912987335432</v>
      </c>
      <c r="G40" s="2">
        <v>124.1</v>
      </c>
      <c r="H40" s="41">
        <f t="shared" si="0"/>
        <v>0</v>
      </c>
      <c r="I40" s="41">
        <f>'BID FORM FUEL RATE '!J38+'BID FORM FUEL RATE  (2)'!J38+'BID FORM FUEL RATE  (3)'!J38+'BID FORM FUEL RATE  (4)'!J38</f>
        <v>0</v>
      </c>
      <c r="J40" s="39">
        <f t="shared" si="1"/>
        <v>0</v>
      </c>
      <c r="K40" s="42">
        <f t="shared" si="9"/>
        <v>0</v>
      </c>
      <c r="L40" s="40"/>
      <c r="M40" s="40"/>
      <c r="N40" s="3">
        <v>8640000</v>
      </c>
      <c r="O40" s="2">
        <f t="shared" si="4"/>
        <v>0</v>
      </c>
    </row>
    <row r="41" spans="1:15" x14ac:dyDescent="0.3">
      <c r="A41" s="20">
        <v>2</v>
      </c>
      <c r="B41" s="20">
        <v>6</v>
      </c>
      <c r="C41" s="42">
        <f t="shared" si="5"/>
        <v>0</v>
      </c>
      <c r="D41" s="42">
        <f t="shared" si="6"/>
        <v>0</v>
      </c>
      <c r="E41" s="42">
        <f t="shared" si="7"/>
        <v>0</v>
      </c>
      <c r="F41" s="3">
        <f t="shared" si="8"/>
        <v>135.08117552272108</v>
      </c>
      <c r="G41" s="2">
        <v>124.1</v>
      </c>
      <c r="H41" s="41">
        <f t="shared" si="0"/>
        <v>0</v>
      </c>
      <c r="I41" s="41">
        <f>'BID FORM FUEL RATE '!J39+'BID FORM FUEL RATE  (2)'!J39+'BID FORM FUEL RATE  (3)'!J39+'BID FORM FUEL RATE  (4)'!J39</f>
        <v>0</v>
      </c>
      <c r="J41" s="39">
        <f t="shared" si="1"/>
        <v>0</v>
      </c>
      <c r="K41" s="42">
        <f t="shared" si="9"/>
        <v>0</v>
      </c>
      <c r="L41" s="40"/>
      <c r="M41" s="40"/>
      <c r="N41" s="3">
        <v>8928000</v>
      </c>
      <c r="O41" s="2">
        <f t="shared" si="4"/>
        <v>0</v>
      </c>
    </row>
    <row r="42" spans="1:15" x14ac:dyDescent="0.3">
      <c r="A42" s="20">
        <v>2</v>
      </c>
      <c r="B42" s="20">
        <v>7</v>
      </c>
      <c r="C42" s="42">
        <f t="shared" si="5"/>
        <v>0</v>
      </c>
      <c r="D42" s="42">
        <f t="shared" si="6"/>
        <v>0</v>
      </c>
      <c r="E42" s="42">
        <f t="shared" si="7"/>
        <v>0</v>
      </c>
      <c r="F42" s="3">
        <f t="shared" si="8"/>
        <v>135.75658140033468</v>
      </c>
      <c r="G42" s="2">
        <v>124.1</v>
      </c>
      <c r="H42" s="41">
        <f t="shared" si="0"/>
        <v>0</v>
      </c>
      <c r="I42" s="41">
        <f>'BID FORM FUEL RATE '!J40+'BID FORM FUEL RATE  (2)'!J40+'BID FORM FUEL RATE  (3)'!J40+'BID FORM FUEL RATE  (4)'!J40</f>
        <v>0</v>
      </c>
      <c r="J42" s="39">
        <f t="shared" si="1"/>
        <v>0</v>
      </c>
      <c r="K42" s="42">
        <f t="shared" si="9"/>
        <v>0</v>
      </c>
      <c r="L42" s="40"/>
      <c r="M42" s="40"/>
      <c r="N42" s="3">
        <v>8640000</v>
      </c>
      <c r="O42" s="2">
        <f t="shared" si="4"/>
        <v>0</v>
      </c>
    </row>
    <row r="43" spans="1:15" x14ac:dyDescent="0.3">
      <c r="A43" s="20">
        <v>2</v>
      </c>
      <c r="B43" s="20">
        <v>8</v>
      </c>
      <c r="C43" s="42">
        <f t="shared" si="5"/>
        <v>0</v>
      </c>
      <c r="D43" s="42">
        <f t="shared" si="6"/>
        <v>0</v>
      </c>
      <c r="E43" s="42">
        <f t="shared" si="7"/>
        <v>0</v>
      </c>
      <c r="F43" s="3">
        <f t="shared" si="8"/>
        <v>136.43536430733633</v>
      </c>
      <c r="G43" s="2">
        <v>124.1</v>
      </c>
      <c r="H43" s="41">
        <f t="shared" si="0"/>
        <v>0</v>
      </c>
      <c r="I43" s="41">
        <f>'BID FORM FUEL RATE '!J41+'BID FORM FUEL RATE  (2)'!J41+'BID FORM FUEL RATE  (3)'!J41+'BID FORM FUEL RATE  (4)'!J41</f>
        <v>0</v>
      </c>
      <c r="J43" s="39">
        <f t="shared" si="1"/>
        <v>0</v>
      </c>
      <c r="K43" s="42">
        <f t="shared" si="9"/>
        <v>0</v>
      </c>
      <c r="L43" s="40"/>
      <c r="M43" s="40"/>
      <c r="N43" s="3">
        <v>8928000</v>
      </c>
      <c r="O43" s="2">
        <f t="shared" si="4"/>
        <v>0</v>
      </c>
    </row>
    <row r="44" spans="1:15" x14ac:dyDescent="0.3">
      <c r="A44" s="20">
        <v>2</v>
      </c>
      <c r="B44" s="20">
        <v>9</v>
      </c>
      <c r="C44" s="42">
        <f t="shared" si="5"/>
        <v>0</v>
      </c>
      <c r="D44" s="42">
        <f t="shared" si="6"/>
        <v>0</v>
      </c>
      <c r="E44" s="42">
        <f t="shared" si="7"/>
        <v>0</v>
      </c>
      <c r="F44" s="3">
        <f t="shared" si="8"/>
        <v>137.117541128873</v>
      </c>
      <c r="G44" s="2">
        <v>124.1</v>
      </c>
      <c r="H44" s="41">
        <f t="shared" si="0"/>
        <v>0</v>
      </c>
      <c r="I44" s="41">
        <f>'BID FORM FUEL RATE '!J42+'BID FORM FUEL RATE  (2)'!J42+'BID FORM FUEL RATE  (3)'!J42+'BID FORM FUEL RATE  (4)'!J42</f>
        <v>0</v>
      </c>
      <c r="J44" s="39">
        <f t="shared" si="1"/>
        <v>0</v>
      </c>
      <c r="K44" s="42">
        <f t="shared" si="9"/>
        <v>0</v>
      </c>
      <c r="L44" s="40"/>
      <c r="M44" s="40"/>
      <c r="N44" s="3">
        <v>8928000</v>
      </c>
      <c r="O44" s="2">
        <f t="shared" si="4"/>
        <v>0</v>
      </c>
    </row>
    <row r="45" spans="1:15" x14ac:dyDescent="0.3">
      <c r="A45" s="20">
        <v>2</v>
      </c>
      <c r="B45" s="20">
        <v>10</v>
      </c>
      <c r="C45" s="42">
        <f t="shared" si="5"/>
        <v>0</v>
      </c>
      <c r="D45" s="42">
        <f t="shared" si="6"/>
        <v>0</v>
      </c>
      <c r="E45" s="42">
        <f t="shared" si="7"/>
        <v>0</v>
      </c>
      <c r="F45" s="3">
        <f t="shared" si="8"/>
        <v>137.80312883451734</v>
      </c>
      <c r="G45" s="2">
        <v>124.1</v>
      </c>
      <c r="H45" s="41">
        <f t="shared" si="0"/>
        <v>0</v>
      </c>
      <c r="I45" s="41">
        <f>'BID FORM FUEL RATE '!J43+'BID FORM FUEL RATE  (2)'!J43+'BID FORM FUEL RATE  (3)'!J43+'BID FORM FUEL RATE  (4)'!J43</f>
        <v>0</v>
      </c>
      <c r="J45" s="39">
        <f t="shared" si="1"/>
        <v>0</v>
      </c>
      <c r="K45" s="42">
        <f t="shared" si="9"/>
        <v>0</v>
      </c>
      <c r="L45" s="40"/>
      <c r="M45" s="40"/>
      <c r="N45" s="3">
        <v>8640000</v>
      </c>
      <c r="O45" s="2">
        <f t="shared" si="4"/>
        <v>0</v>
      </c>
    </row>
    <row r="46" spans="1:15" x14ac:dyDescent="0.3">
      <c r="A46" s="20">
        <v>2</v>
      </c>
      <c r="B46" s="20">
        <v>11</v>
      </c>
      <c r="C46" s="42">
        <f t="shared" si="5"/>
        <v>0</v>
      </c>
      <c r="D46" s="42">
        <f t="shared" si="6"/>
        <v>0</v>
      </c>
      <c r="E46" s="42">
        <f t="shared" si="7"/>
        <v>0</v>
      </c>
      <c r="F46" s="3">
        <f t="shared" si="8"/>
        <v>138.49214447868991</v>
      </c>
      <c r="G46" s="2">
        <v>124.1</v>
      </c>
      <c r="H46" s="41">
        <f t="shared" si="0"/>
        <v>0</v>
      </c>
      <c r="I46" s="41">
        <f>'BID FORM FUEL RATE '!J44+'BID FORM FUEL RATE  (2)'!J44+'BID FORM FUEL RATE  (3)'!J44+'BID FORM FUEL RATE  (4)'!J44</f>
        <v>0</v>
      </c>
      <c r="J46" s="39">
        <f t="shared" si="1"/>
        <v>0</v>
      </c>
      <c r="K46" s="42">
        <f t="shared" si="9"/>
        <v>0</v>
      </c>
      <c r="L46" s="40"/>
      <c r="M46" s="40"/>
      <c r="N46" s="3">
        <v>8928000</v>
      </c>
      <c r="O46" s="2">
        <f t="shared" si="4"/>
        <v>0</v>
      </c>
    </row>
    <row r="47" spans="1:15" x14ac:dyDescent="0.3">
      <c r="A47" s="20">
        <v>2</v>
      </c>
      <c r="B47" s="20">
        <v>12</v>
      </c>
      <c r="C47" s="42">
        <f t="shared" si="5"/>
        <v>0</v>
      </c>
      <c r="D47" s="42">
        <f t="shared" si="6"/>
        <v>0</v>
      </c>
      <c r="E47" s="42">
        <f t="shared" si="7"/>
        <v>0</v>
      </c>
      <c r="F47" s="3">
        <f t="shared" si="8"/>
        <v>139.18460520108334</v>
      </c>
      <c r="G47" s="2">
        <v>124.1</v>
      </c>
      <c r="H47" s="41">
        <f t="shared" si="0"/>
        <v>0</v>
      </c>
      <c r="I47" s="41">
        <f>'BID FORM FUEL RATE '!J45+'BID FORM FUEL RATE  (2)'!J45+'BID FORM FUEL RATE  (3)'!J45+'BID FORM FUEL RATE  (4)'!J45</f>
        <v>0</v>
      </c>
      <c r="J47" s="39">
        <f t="shared" si="1"/>
        <v>0</v>
      </c>
      <c r="K47" s="42">
        <f t="shared" si="9"/>
        <v>0</v>
      </c>
      <c r="L47" s="40"/>
      <c r="M47" s="40"/>
      <c r="N47" s="3">
        <v>8640000</v>
      </c>
      <c r="O47" s="2">
        <f t="shared" si="4"/>
        <v>0</v>
      </c>
    </row>
    <row r="48" spans="1:15" x14ac:dyDescent="0.3">
      <c r="A48" s="20">
        <v>3</v>
      </c>
      <c r="B48" s="20">
        <v>1</v>
      </c>
      <c r="C48" s="42">
        <f t="shared" si="5"/>
        <v>0</v>
      </c>
      <c r="D48" s="42">
        <f t="shared" si="6"/>
        <v>0</v>
      </c>
      <c r="E48" s="42">
        <f t="shared" si="7"/>
        <v>0</v>
      </c>
      <c r="F48" s="3">
        <f t="shared" si="8"/>
        <v>139.88052822708875</v>
      </c>
      <c r="G48" s="2">
        <v>124.1</v>
      </c>
      <c r="H48" s="41">
        <f t="shared" si="0"/>
        <v>0</v>
      </c>
      <c r="I48" s="41">
        <f>'BID FORM FUEL RATE '!J46+'BID FORM FUEL RATE  (2)'!J46+'BID FORM FUEL RATE  (3)'!J46+'BID FORM FUEL RATE  (4)'!J46</f>
        <v>0</v>
      </c>
      <c r="J48" s="39">
        <f t="shared" si="1"/>
        <v>0</v>
      </c>
      <c r="K48" s="42">
        <f t="shared" si="9"/>
        <v>0</v>
      </c>
      <c r="L48" s="40"/>
      <c r="M48" s="40"/>
      <c r="N48" s="2">
        <v>8928000</v>
      </c>
      <c r="O48" s="2">
        <f t="shared" si="4"/>
        <v>0</v>
      </c>
    </row>
    <row r="49" spans="1:15" x14ac:dyDescent="0.3">
      <c r="A49" s="20">
        <v>3</v>
      </c>
      <c r="B49" s="20">
        <v>2</v>
      </c>
      <c r="C49" s="42">
        <f t="shared" si="5"/>
        <v>0</v>
      </c>
      <c r="D49" s="42">
        <f t="shared" si="6"/>
        <v>0</v>
      </c>
      <c r="E49" s="42">
        <f t="shared" si="7"/>
        <v>0</v>
      </c>
      <c r="F49" s="3">
        <f t="shared" si="8"/>
        <v>140.57993086822418</v>
      </c>
      <c r="G49" s="2">
        <v>124.1</v>
      </c>
      <c r="H49" s="41">
        <f t="shared" si="0"/>
        <v>0</v>
      </c>
      <c r="I49" s="41">
        <f>'BID FORM FUEL RATE '!J47+'BID FORM FUEL RATE  (2)'!J47+'BID FORM FUEL RATE  (3)'!J47+'BID FORM FUEL RATE  (4)'!J47</f>
        <v>0</v>
      </c>
      <c r="J49" s="39">
        <f t="shared" si="1"/>
        <v>0</v>
      </c>
      <c r="K49" s="42">
        <f t="shared" si="9"/>
        <v>0</v>
      </c>
      <c r="L49" s="40"/>
      <c r="M49" s="40"/>
      <c r="N49" s="2">
        <v>8928000</v>
      </c>
      <c r="O49" s="2">
        <f t="shared" si="4"/>
        <v>0</v>
      </c>
    </row>
    <row r="50" spans="1:15" x14ac:dyDescent="0.3">
      <c r="A50" s="20">
        <v>3</v>
      </c>
      <c r="B50" s="20">
        <v>3</v>
      </c>
      <c r="C50" s="42">
        <f t="shared" si="5"/>
        <v>0</v>
      </c>
      <c r="D50" s="42">
        <f t="shared" si="6"/>
        <v>0</v>
      </c>
      <c r="E50" s="42">
        <f t="shared" si="7"/>
        <v>0</v>
      </c>
      <c r="F50" s="3">
        <f t="shared" si="8"/>
        <v>141.28283052256529</v>
      </c>
      <c r="G50" s="2">
        <v>124.1</v>
      </c>
      <c r="H50" s="41">
        <f t="shared" si="0"/>
        <v>0</v>
      </c>
      <c r="I50" s="41">
        <f>'BID FORM FUEL RATE '!J48+'BID FORM FUEL RATE  (2)'!J48+'BID FORM FUEL RATE  (3)'!J48+'BID FORM FUEL RATE  (4)'!J48</f>
        <v>0</v>
      </c>
      <c r="J50" s="39">
        <f t="shared" si="1"/>
        <v>0</v>
      </c>
      <c r="K50" s="42">
        <f t="shared" si="9"/>
        <v>0</v>
      </c>
      <c r="L50" s="40"/>
      <c r="M50" s="40"/>
      <c r="N50" s="3">
        <v>8064000</v>
      </c>
      <c r="O50" s="2">
        <f t="shared" si="4"/>
        <v>0</v>
      </c>
    </row>
    <row r="51" spans="1:15" x14ac:dyDescent="0.3">
      <c r="A51" s="20">
        <v>3</v>
      </c>
      <c r="B51" s="20">
        <v>4</v>
      </c>
      <c r="C51" s="42">
        <f t="shared" si="5"/>
        <v>0</v>
      </c>
      <c r="D51" s="42">
        <f t="shared" si="6"/>
        <v>0</v>
      </c>
      <c r="E51" s="42">
        <f t="shared" si="7"/>
        <v>0</v>
      </c>
      <c r="F51" s="3">
        <f t="shared" si="8"/>
        <v>141.9892446751781</v>
      </c>
      <c r="G51" s="2">
        <v>124.1</v>
      </c>
      <c r="H51" s="41">
        <f t="shared" si="0"/>
        <v>0</v>
      </c>
      <c r="I51" s="41">
        <f>'BID FORM FUEL RATE '!J49+'BID FORM FUEL RATE  (2)'!J49+'BID FORM FUEL RATE  (3)'!J49+'BID FORM FUEL RATE  (4)'!J49</f>
        <v>0</v>
      </c>
      <c r="J51" s="39">
        <f t="shared" si="1"/>
        <v>0</v>
      </c>
      <c r="K51" s="42">
        <f t="shared" si="9"/>
        <v>0</v>
      </c>
      <c r="L51" s="40"/>
      <c r="M51" s="40"/>
      <c r="N51" s="3">
        <v>8928000</v>
      </c>
      <c r="O51" s="2">
        <f t="shared" si="4"/>
        <v>0</v>
      </c>
    </row>
    <row r="52" spans="1:15" x14ac:dyDescent="0.3">
      <c r="A52" s="20">
        <v>3</v>
      </c>
      <c r="B52" s="20">
        <v>5</v>
      </c>
      <c r="C52" s="42">
        <f t="shared" si="5"/>
        <v>0</v>
      </c>
      <c r="D52" s="42">
        <f t="shared" si="6"/>
        <v>0</v>
      </c>
      <c r="E52" s="42">
        <f t="shared" si="7"/>
        <v>0</v>
      </c>
      <c r="F52" s="3">
        <f t="shared" si="8"/>
        <v>142.69919089855398</v>
      </c>
      <c r="G52" s="2">
        <v>124.1</v>
      </c>
      <c r="H52" s="41">
        <f t="shared" si="0"/>
        <v>0</v>
      </c>
      <c r="I52" s="41">
        <f>'BID FORM FUEL RATE '!J50+'BID FORM FUEL RATE  (2)'!J50+'BID FORM FUEL RATE  (3)'!J50+'BID FORM FUEL RATE  (4)'!J50</f>
        <v>0</v>
      </c>
      <c r="J52" s="39">
        <f t="shared" si="1"/>
        <v>0</v>
      </c>
      <c r="K52" s="42">
        <f t="shared" si="9"/>
        <v>0</v>
      </c>
      <c r="L52" s="40"/>
      <c r="M52" s="40"/>
      <c r="N52" s="3">
        <v>8640000</v>
      </c>
      <c r="O52" s="2">
        <f t="shared" si="4"/>
        <v>0</v>
      </c>
    </row>
    <row r="53" spans="1:15" x14ac:dyDescent="0.3">
      <c r="A53" s="20">
        <v>3</v>
      </c>
      <c r="B53" s="20">
        <v>6</v>
      </c>
      <c r="C53" s="42">
        <f t="shared" si="5"/>
        <v>0</v>
      </c>
      <c r="D53" s="42">
        <f t="shared" si="6"/>
        <v>0</v>
      </c>
      <c r="E53" s="42">
        <f t="shared" si="7"/>
        <v>0</v>
      </c>
      <c r="F53" s="3">
        <f t="shared" si="8"/>
        <v>143.41268685304672</v>
      </c>
      <c r="G53" s="2">
        <v>124.1</v>
      </c>
      <c r="H53" s="41">
        <f t="shared" si="0"/>
        <v>0</v>
      </c>
      <c r="I53" s="41">
        <f>'BID FORM FUEL RATE '!J51+'BID FORM FUEL RATE  (2)'!J51+'BID FORM FUEL RATE  (3)'!J51+'BID FORM FUEL RATE  (4)'!J51</f>
        <v>0</v>
      </c>
      <c r="J53" s="39">
        <f t="shared" si="1"/>
        <v>0</v>
      </c>
      <c r="K53" s="42">
        <f t="shared" si="9"/>
        <v>0</v>
      </c>
      <c r="L53" s="40"/>
      <c r="M53" s="40"/>
      <c r="N53" s="3">
        <v>8928000</v>
      </c>
      <c r="O53" s="2">
        <f t="shared" si="4"/>
        <v>0</v>
      </c>
    </row>
    <row r="54" spans="1:15" x14ac:dyDescent="0.3">
      <c r="A54" s="20">
        <v>3</v>
      </c>
      <c r="B54" s="20">
        <v>7</v>
      </c>
      <c r="C54" s="42">
        <f t="shared" si="5"/>
        <v>0</v>
      </c>
      <c r="D54" s="42">
        <f t="shared" si="6"/>
        <v>0</v>
      </c>
      <c r="E54" s="42">
        <f t="shared" si="7"/>
        <v>0</v>
      </c>
      <c r="F54" s="3">
        <f t="shared" si="8"/>
        <v>144.12975028731194</v>
      </c>
      <c r="G54" s="2">
        <v>124.1</v>
      </c>
      <c r="H54" s="41">
        <f t="shared" si="0"/>
        <v>0</v>
      </c>
      <c r="I54" s="41">
        <f>'BID FORM FUEL RATE '!J52+'BID FORM FUEL RATE  (2)'!J52+'BID FORM FUEL RATE  (3)'!J52+'BID FORM FUEL RATE  (4)'!J52</f>
        <v>0</v>
      </c>
      <c r="J54" s="39">
        <f t="shared" si="1"/>
        <v>0</v>
      </c>
      <c r="K54" s="42">
        <f t="shared" si="9"/>
        <v>0</v>
      </c>
      <c r="L54" s="40"/>
      <c r="M54" s="40"/>
      <c r="N54" s="3">
        <v>8640000</v>
      </c>
      <c r="O54" s="2">
        <f t="shared" si="4"/>
        <v>0</v>
      </c>
    </row>
    <row r="55" spans="1:15" x14ac:dyDescent="0.3">
      <c r="A55" s="20">
        <v>3</v>
      </c>
      <c r="B55" s="20">
        <v>8</v>
      </c>
      <c r="C55" s="42">
        <f t="shared" si="5"/>
        <v>0</v>
      </c>
      <c r="D55" s="42">
        <f t="shared" si="6"/>
        <v>0</v>
      </c>
      <c r="E55" s="42">
        <f t="shared" si="7"/>
        <v>0</v>
      </c>
      <c r="F55" s="3">
        <f t="shared" si="8"/>
        <v>144.85039903874849</v>
      </c>
      <c r="G55" s="2">
        <v>124.1</v>
      </c>
      <c r="H55" s="41">
        <f t="shared" si="0"/>
        <v>0</v>
      </c>
      <c r="I55" s="41">
        <f>'BID FORM FUEL RATE '!J53+'BID FORM FUEL RATE  (2)'!J53+'BID FORM FUEL RATE  (3)'!J53+'BID FORM FUEL RATE  (4)'!J53</f>
        <v>0</v>
      </c>
      <c r="J55" s="39">
        <f t="shared" si="1"/>
        <v>0</v>
      </c>
      <c r="K55" s="42">
        <f t="shared" si="9"/>
        <v>0</v>
      </c>
      <c r="L55" s="40"/>
      <c r="M55" s="40"/>
      <c r="N55" s="3">
        <v>8928000</v>
      </c>
      <c r="O55" s="2">
        <f t="shared" si="4"/>
        <v>0</v>
      </c>
    </row>
    <row r="56" spans="1:15" x14ac:dyDescent="0.3">
      <c r="A56" s="20">
        <v>3</v>
      </c>
      <c r="B56" s="20">
        <v>9</v>
      </c>
      <c r="C56" s="42">
        <f t="shared" si="5"/>
        <v>0</v>
      </c>
      <c r="D56" s="42">
        <f t="shared" si="6"/>
        <v>0</v>
      </c>
      <c r="E56" s="42">
        <f t="shared" si="7"/>
        <v>0</v>
      </c>
      <c r="F56" s="3">
        <f t="shared" si="8"/>
        <v>145.57465103394222</v>
      </c>
      <c r="G56" s="2">
        <v>124.1</v>
      </c>
      <c r="H56" s="41">
        <f t="shared" ref="H56:H87" si="10">IFERROR(((F56/G56)*E56),0)</f>
        <v>0</v>
      </c>
      <c r="I56" s="41">
        <f>'BID FORM FUEL RATE '!J54+'BID FORM FUEL RATE  (2)'!J54+'BID FORM FUEL RATE  (3)'!J54+'BID FORM FUEL RATE  (4)'!J54</f>
        <v>0</v>
      </c>
      <c r="J56" s="39">
        <f t="shared" ref="J56:J87" si="11">IFERROR(IF($E$15="NO",(C56+H56+D56+I56)*0.12,0),0)</f>
        <v>0</v>
      </c>
      <c r="K56" s="42">
        <f t="shared" si="9"/>
        <v>0</v>
      </c>
      <c r="L56" s="40"/>
      <c r="M56" s="40"/>
      <c r="N56" s="3">
        <v>8928000</v>
      </c>
      <c r="O56" s="2">
        <f t="shared" si="4"/>
        <v>0</v>
      </c>
    </row>
    <row r="57" spans="1:15" x14ac:dyDescent="0.3">
      <c r="A57" s="20">
        <v>3</v>
      </c>
      <c r="B57" s="20">
        <v>10</v>
      </c>
      <c r="C57" s="42">
        <f t="shared" si="5"/>
        <v>0</v>
      </c>
      <c r="D57" s="42">
        <f t="shared" si="6"/>
        <v>0</v>
      </c>
      <c r="E57" s="42">
        <f t="shared" si="7"/>
        <v>0</v>
      </c>
      <c r="F57" s="3">
        <f t="shared" si="8"/>
        <v>146.30252428911191</v>
      </c>
      <c r="G57" s="2">
        <v>124.1</v>
      </c>
      <c r="H57" s="41">
        <f t="shared" si="10"/>
        <v>0</v>
      </c>
      <c r="I57" s="41">
        <f>'BID FORM FUEL RATE '!J55+'BID FORM FUEL RATE  (2)'!J55+'BID FORM FUEL RATE  (3)'!J55+'BID FORM FUEL RATE  (4)'!J55</f>
        <v>0</v>
      </c>
      <c r="J57" s="39">
        <f t="shared" si="11"/>
        <v>0</v>
      </c>
      <c r="K57" s="42">
        <f t="shared" si="9"/>
        <v>0</v>
      </c>
      <c r="L57" s="40"/>
      <c r="M57" s="40"/>
      <c r="N57" s="3">
        <v>8640000</v>
      </c>
      <c r="O57" s="2">
        <f t="shared" si="4"/>
        <v>0</v>
      </c>
    </row>
    <row r="58" spans="1:15" x14ac:dyDescent="0.3">
      <c r="A58" s="20">
        <v>3</v>
      </c>
      <c r="B58" s="20">
        <v>11</v>
      </c>
      <c r="C58" s="42">
        <f t="shared" si="5"/>
        <v>0</v>
      </c>
      <c r="D58" s="42">
        <f t="shared" si="6"/>
        <v>0</v>
      </c>
      <c r="E58" s="42">
        <f t="shared" si="7"/>
        <v>0</v>
      </c>
      <c r="F58" s="3">
        <f t="shared" si="8"/>
        <v>147.03403691055746</v>
      </c>
      <c r="G58" s="2">
        <v>124.1</v>
      </c>
      <c r="H58" s="41">
        <f t="shared" si="10"/>
        <v>0</v>
      </c>
      <c r="I58" s="41">
        <f>'BID FORM FUEL RATE '!J56+'BID FORM FUEL RATE  (2)'!J56+'BID FORM FUEL RATE  (3)'!J56+'BID FORM FUEL RATE  (4)'!J56</f>
        <v>0</v>
      </c>
      <c r="J58" s="39">
        <f t="shared" si="11"/>
        <v>0</v>
      </c>
      <c r="K58" s="42">
        <f t="shared" si="9"/>
        <v>0</v>
      </c>
      <c r="L58" s="40"/>
      <c r="M58" s="40"/>
      <c r="N58" s="3">
        <v>8928000</v>
      </c>
      <c r="O58" s="2">
        <f t="shared" si="4"/>
        <v>0</v>
      </c>
    </row>
    <row r="59" spans="1:15" x14ac:dyDescent="0.3">
      <c r="A59" s="20">
        <v>3</v>
      </c>
      <c r="B59" s="20">
        <v>12</v>
      </c>
      <c r="C59" s="42">
        <f t="shared" si="5"/>
        <v>0</v>
      </c>
      <c r="D59" s="42">
        <f t="shared" si="6"/>
        <v>0</v>
      </c>
      <c r="E59" s="42">
        <f t="shared" si="7"/>
        <v>0</v>
      </c>
      <c r="F59" s="3">
        <f t="shared" si="8"/>
        <v>147.76920709511023</v>
      </c>
      <c r="G59" s="2">
        <v>124.1</v>
      </c>
      <c r="H59" s="41">
        <f t="shared" si="10"/>
        <v>0</v>
      </c>
      <c r="I59" s="41">
        <f>'BID FORM FUEL RATE '!J57+'BID FORM FUEL RATE  (2)'!J57+'BID FORM FUEL RATE  (3)'!J57+'BID FORM FUEL RATE  (4)'!J57</f>
        <v>0</v>
      </c>
      <c r="J59" s="39">
        <f t="shared" si="11"/>
        <v>0</v>
      </c>
      <c r="K59" s="42">
        <f t="shared" si="9"/>
        <v>0</v>
      </c>
      <c r="L59" s="40"/>
      <c r="M59" s="40"/>
      <c r="N59" s="3">
        <v>8640000</v>
      </c>
      <c r="O59" s="2">
        <f t="shared" si="4"/>
        <v>0</v>
      </c>
    </row>
    <row r="60" spans="1:15" x14ac:dyDescent="0.3">
      <c r="A60" s="20">
        <v>4</v>
      </c>
      <c r="B60" s="20">
        <v>1</v>
      </c>
      <c r="C60" s="42">
        <f t="shared" si="5"/>
        <v>0</v>
      </c>
      <c r="D60" s="42">
        <f t="shared" si="6"/>
        <v>0</v>
      </c>
      <c r="E60" s="42">
        <f t="shared" si="7"/>
        <v>0</v>
      </c>
      <c r="F60" s="3">
        <f t="shared" si="8"/>
        <v>148.50805313058578</v>
      </c>
      <c r="G60" s="2">
        <v>124.1</v>
      </c>
      <c r="H60" s="41">
        <f t="shared" si="10"/>
        <v>0</v>
      </c>
      <c r="I60" s="41">
        <f>'BID FORM FUEL RATE '!J58+'BID FORM FUEL RATE  (2)'!J58+'BID FORM FUEL RATE  (3)'!J58+'BID FORM FUEL RATE  (4)'!J58</f>
        <v>0</v>
      </c>
      <c r="J60" s="39">
        <f t="shared" si="11"/>
        <v>0</v>
      </c>
      <c r="K60" s="42">
        <f t="shared" si="9"/>
        <v>0</v>
      </c>
      <c r="L60" s="40"/>
      <c r="M60" s="40"/>
      <c r="N60" s="2">
        <v>8928000</v>
      </c>
      <c r="O60" s="2">
        <f t="shared" si="4"/>
        <v>0</v>
      </c>
    </row>
    <row r="61" spans="1:15" x14ac:dyDescent="0.3">
      <c r="A61" s="20">
        <v>4</v>
      </c>
      <c r="B61" s="20">
        <v>2</v>
      </c>
      <c r="C61" s="42">
        <f t="shared" si="5"/>
        <v>0</v>
      </c>
      <c r="D61" s="42">
        <f t="shared" si="6"/>
        <v>0</v>
      </c>
      <c r="E61" s="42">
        <f t="shared" si="7"/>
        <v>0</v>
      </c>
      <c r="F61" s="3">
        <f t="shared" si="8"/>
        <v>149.25059339623868</v>
      </c>
      <c r="G61" s="2">
        <v>124.1</v>
      </c>
      <c r="H61" s="41">
        <f t="shared" si="10"/>
        <v>0</v>
      </c>
      <c r="I61" s="41">
        <f>'BID FORM FUEL RATE '!J59+'BID FORM FUEL RATE  (2)'!J59+'BID FORM FUEL RATE  (3)'!J59+'BID FORM FUEL RATE  (4)'!J59</f>
        <v>0</v>
      </c>
      <c r="J61" s="39">
        <f t="shared" si="11"/>
        <v>0</v>
      </c>
      <c r="K61" s="42">
        <f t="shared" si="9"/>
        <v>0</v>
      </c>
      <c r="L61" s="40"/>
      <c r="M61" s="40"/>
      <c r="N61" s="2">
        <v>8928000</v>
      </c>
      <c r="O61" s="2">
        <f t="shared" si="4"/>
        <v>0</v>
      </c>
    </row>
    <row r="62" spans="1:15" x14ac:dyDescent="0.3">
      <c r="A62" s="20">
        <v>4</v>
      </c>
      <c r="B62" s="20">
        <v>3</v>
      </c>
      <c r="C62" s="42">
        <f t="shared" si="5"/>
        <v>0</v>
      </c>
      <c r="D62" s="42">
        <f t="shared" si="6"/>
        <v>0</v>
      </c>
      <c r="E62" s="42">
        <f t="shared" si="7"/>
        <v>0</v>
      </c>
      <c r="F62" s="3">
        <f t="shared" si="8"/>
        <v>149.99684636321987</v>
      </c>
      <c r="G62" s="2">
        <v>124.1</v>
      </c>
      <c r="H62" s="41">
        <f t="shared" si="10"/>
        <v>0</v>
      </c>
      <c r="I62" s="41">
        <f>'BID FORM FUEL RATE '!J60+'BID FORM FUEL RATE  (2)'!J60+'BID FORM FUEL RATE  (3)'!J60+'BID FORM FUEL RATE  (4)'!J60</f>
        <v>0</v>
      </c>
      <c r="J62" s="39">
        <f t="shared" si="11"/>
        <v>0</v>
      </c>
      <c r="K62" s="42">
        <f t="shared" si="9"/>
        <v>0</v>
      </c>
      <c r="L62" s="40"/>
      <c r="M62" s="40"/>
      <c r="N62" s="3">
        <v>8352000</v>
      </c>
      <c r="O62" s="2">
        <f t="shared" si="4"/>
        <v>0</v>
      </c>
    </row>
    <row r="63" spans="1:15" x14ac:dyDescent="0.3">
      <c r="A63" s="20">
        <v>4</v>
      </c>
      <c r="B63" s="20">
        <v>4</v>
      </c>
      <c r="C63" s="42">
        <f t="shared" si="5"/>
        <v>0</v>
      </c>
      <c r="D63" s="42">
        <f t="shared" si="6"/>
        <v>0</v>
      </c>
      <c r="E63" s="42">
        <f t="shared" si="7"/>
        <v>0</v>
      </c>
      <c r="F63" s="3">
        <f t="shared" si="8"/>
        <v>150.74683059503596</v>
      </c>
      <c r="G63" s="2">
        <v>124.1</v>
      </c>
      <c r="H63" s="41">
        <f t="shared" si="10"/>
        <v>0</v>
      </c>
      <c r="I63" s="41">
        <f>'BID FORM FUEL RATE '!J61+'BID FORM FUEL RATE  (2)'!J61+'BID FORM FUEL RATE  (3)'!J61+'BID FORM FUEL RATE  (4)'!J61</f>
        <v>0</v>
      </c>
      <c r="J63" s="39">
        <f t="shared" si="11"/>
        <v>0</v>
      </c>
      <c r="K63" s="42">
        <f t="shared" si="9"/>
        <v>0</v>
      </c>
      <c r="L63" s="40"/>
      <c r="M63" s="40"/>
      <c r="N63" s="3">
        <v>8928000</v>
      </c>
      <c r="O63" s="2">
        <f t="shared" si="4"/>
        <v>0</v>
      </c>
    </row>
    <row r="64" spans="1:15" x14ac:dyDescent="0.3">
      <c r="A64" s="20">
        <v>4</v>
      </c>
      <c r="B64" s="20">
        <v>5</v>
      </c>
      <c r="C64" s="42">
        <f t="shared" si="5"/>
        <v>0</v>
      </c>
      <c r="D64" s="42">
        <f t="shared" si="6"/>
        <v>0</v>
      </c>
      <c r="E64" s="42">
        <f t="shared" si="7"/>
        <v>0</v>
      </c>
      <c r="F64" s="3">
        <f t="shared" si="8"/>
        <v>151.50056474801113</v>
      </c>
      <c r="G64" s="2">
        <v>124.1</v>
      </c>
      <c r="H64" s="41">
        <f t="shared" si="10"/>
        <v>0</v>
      </c>
      <c r="I64" s="41">
        <f>'BID FORM FUEL RATE '!J62+'BID FORM FUEL RATE  (2)'!J62+'BID FORM FUEL RATE  (3)'!J62+'BID FORM FUEL RATE  (4)'!J62</f>
        <v>0</v>
      </c>
      <c r="J64" s="39">
        <f t="shared" si="11"/>
        <v>0</v>
      </c>
      <c r="K64" s="42">
        <f t="shared" si="9"/>
        <v>0</v>
      </c>
      <c r="L64" s="40"/>
      <c r="M64" s="40"/>
      <c r="N64" s="3">
        <v>8640000</v>
      </c>
      <c r="O64" s="2">
        <f t="shared" si="4"/>
        <v>0</v>
      </c>
    </row>
    <row r="65" spans="1:15" x14ac:dyDescent="0.3">
      <c r="A65" s="20">
        <v>4</v>
      </c>
      <c r="B65" s="20">
        <v>6</v>
      </c>
      <c r="C65" s="42">
        <f t="shared" si="5"/>
        <v>0</v>
      </c>
      <c r="D65" s="42">
        <f t="shared" si="6"/>
        <v>0</v>
      </c>
      <c r="E65" s="42">
        <f t="shared" si="7"/>
        <v>0</v>
      </c>
      <c r="F65" s="3">
        <f t="shared" si="8"/>
        <v>152.25806757175116</v>
      </c>
      <c r="G65" s="2">
        <v>124.1</v>
      </c>
      <c r="H65" s="41">
        <f t="shared" si="10"/>
        <v>0</v>
      </c>
      <c r="I65" s="41">
        <f>'BID FORM FUEL RATE '!J63+'BID FORM FUEL RATE  (2)'!J63+'BID FORM FUEL RATE  (3)'!J63+'BID FORM FUEL RATE  (4)'!J63</f>
        <v>0</v>
      </c>
      <c r="J65" s="39">
        <f t="shared" si="11"/>
        <v>0</v>
      </c>
      <c r="K65" s="42">
        <f t="shared" si="9"/>
        <v>0</v>
      </c>
      <c r="L65" s="40"/>
      <c r="M65" s="40"/>
      <c r="N65" s="3">
        <v>8928000</v>
      </c>
      <c r="O65" s="2">
        <f t="shared" si="4"/>
        <v>0</v>
      </c>
    </row>
    <row r="66" spans="1:15" x14ac:dyDescent="0.3">
      <c r="A66" s="20">
        <v>4</v>
      </c>
      <c r="B66" s="20">
        <v>7</v>
      </c>
      <c r="C66" s="42">
        <f t="shared" si="5"/>
        <v>0</v>
      </c>
      <c r="D66" s="42">
        <f t="shared" si="6"/>
        <v>0</v>
      </c>
      <c r="E66" s="42">
        <f t="shared" si="7"/>
        <v>0</v>
      </c>
      <c r="F66" s="3">
        <f t="shared" si="8"/>
        <v>153.01935790960991</v>
      </c>
      <c r="G66" s="2">
        <v>124.1</v>
      </c>
      <c r="H66" s="41">
        <f t="shared" si="10"/>
        <v>0</v>
      </c>
      <c r="I66" s="41">
        <f>'BID FORM FUEL RATE '!J64+'BID FORM FUEL RATE  (2)'!J64+'BID FORM FUEL RATE  (3)'!J64+'BID FORM FUEL RATE  (4)'!J64</f>
        <v>0</v>
      </c>
      <c r="J66" s="39">
        <f t="shared" si="11"/>
        <v>0</v>
      </c>
      <c r="K66" s="42">
        <f t="shared" si="9"/>
        <v>0</v>
      </c>
      <c r="L66" s="40"/>
      <c r="M66" s="40"/>
      <c r="N66" s="3">
        <v>8640000</v>
      </c>
      <c r="O66" s="2">
        <f t="shared" si="4"/>
        <v>0</v>
      </c>
    </row>
    <row r="67" spans="1:15" x14ac:dyDescent="0.3">
      <c r="A67" s="20">
        <v>4</v>
      </c>
      <c r="B67" s="20">
        <v>8</v>
      </c>
      <c r="C67" s="42">
        <f t="shared" si="5"/>
        <v>0</v>
      </c>
      <c r="D67" s="42">
        <f t="shared" si="6"/>
        <v>0</v>
      </c>
      <c r="E67" s="42">
        <f t="shared" si="7"/>
        <v>0</v>
      </c>
      <c r="F67" s="3">
        <f t="shared" si="8"/>
        <v>153.78445469915795</v>
      </c>
      <c r="G67" s="2">
        <v>124.1</v>
      </c>
      <c r="H67" s="41">
        <f t="shared" si="10"/>
        <v>0</v>
      </c>
      <c r="I67" s="41">
        <f>'BID FORM FUEL RATE '!J65+'BID FORM FUEL RATE  (2)'!J65+'BID FORM FUEL RATE  (3)'!J65+'BID FORM FUEL RATE  (4)'!J65</f>
        <v>0</v>
      </c>
      <c r="J67" s="39">
        <f t="shared" si="11"/>
        <v>0</v>
      </c>
      <c r="K67" s="42">
        <f t="shared" si="9"/>
        <v>0</v>
      </c>
      <c r="L67" s="40"/>
      <c r="M67" s="40"/>
      <c r="N67" s="3">
        <v>8928000</v>
      </c>
      <c r="O67" s="2">
        <f t="shared" si="4"/>
        <v>0</v>
      </c>
    </row>
    <row r="68" spans="1:15" x14ac:dyDescent="0.3">
      <c r="A68" s="20">
        <v>4</v>
      </c>
      <c r="B68" s="20">
        <v>9</v>
      </c>
      <c r="C68" s="42">
        <f t="shared" si="5"/>
        <v>0</v>
      </c>
      <c r="D68" s="42">
        <f t="shared" si="6"/>
        <v>0</v>
      </c>
      <c r="E68" s="42">
        <f t="shared" si="7"/>
        <v>0</v>
      </c>
      <c r="F68" s="3">
        <f t="shared" si="8"/>
        <v>154.55337697265372</v>
      </c>
      <c r="G68" s="2">
        <v>124.1</v>
      </c>
      <c r="H68" s="41">
        <f t="shared" si="10"/>
        <v>0</v>
      </c>
      <c r="I68" s="41">
        <f>'BID FORM FUEL RATE '!J66+'BID FORM FUEL RATE  (2)'!J66+'BID FORM FUEL RATE  (3)'!J66+'BID FORM FUEL RATE  (4)'!J66</f>
        <v>0</v>
      </c>
      <c r="J68" s="39">
        <f t="shared" si="11"/>
        <v>0</v>
      </c>
      <c r="K68" s="42">
        <f t="shared" si="9"/>
        <v>0</v>
      </c>
      <c r="L68" s="40"/>
      <c r="M68" s="40"/>
      <c r="N68" s="3">
        <v>8928000</v>
      </c>
      <c r="O68" s="2">
        <f t="shared" si="4"/>
        <v>0</v>
      </c>
    </row>
    <row r="69" spans="1:15" x14ac:dyDescent="0.3">
      <c r="A69" s="20">
        <v>4</v>
      </c>
      <c r="B69" s="20">
        <v>10</v>
      </c>
      <c r="C69" s="42">
        <f t="shared" si="5"/>
        <v>0</v>
      </c>
      <c r="D69" s="42">
        <f t="shared" si="6"/>
        <v>0</v>
      </c>
      <c r="E69" s="42">
        <f t="shared" si="7"/>
        <v>0</v>
      </c>
      <c r="F69" s="3">
        <f t="shared" si="8"/>
        <v>155.32614385751697</v>
      </c>
      <c r="G69" s="2">
        <v>124.1</v>
      </c>
      <c r="H69" s="41">
        <f t="shared" si="10"/>
        <v>0</v>
      </c>
      <c r="I69" s="41">
        <f>'BID FORM FUEL RATE '!J67+'BID FORM FUEL RATE  (2)'!J67+'BID FORM FUEL RATE  (3)'!J67+'BID FORM FUEL RATE  (4)'!J67</f>
        <v>0</v>
      </c>
      <c r="J69" s="39">
        <f t="shared" si="11"/>
        <v>0</v>
      </c>
      <c r="K69" s="42">
        <f t="shared" si="9"/>
        <v>0</v>
      </c>
      <c r="L69" s="40"/>
      <c r="M69" s="40"/>
      <c r="N69" s="3">
        <v>8640000</v>
      </c>
      <c r="O69" s="2">
        <f t="shared" si="4"/>
        <v>0</v>
      </c>
    </row>
    <row r="70" spans="1:15" x14ac:dyDescent="0.3">
      <c r="A70" s="20">
        <v>4</v>
      </c>
      <c r="B70" s="20">
        <v>11</v>
      </c>
      <c r="C70" s="42">
        <f t="shared" si="5"/>
        <v>0</v>
      </c>
      <c r="D70" s="42">
        <f t="shared" si="6"/>
        <v>0</v>
      </c>
      <c r="E70" s="42">
        <f t="shared" si="7"/>
        <v>0</v>
      </c>
      <c r="F70" s="3">
        <f t="shared" si="8"/>
        <v>156.10277457680453</v>
      </c>
      <c r="G70" s="2">
        <v>124.1</v>
      </c>
      <c r="H70" s="41">
        <f t="shared" si="10"/>
        <v>0</v>
      </c>
      <c r="I70" s="41">
        <f>'BID FORM FUEL RATE '!J68+'BID FORM FUEL RATE  (2)'!J68+'BID FORM FUEL RATE  (3)'!J68+'BID FORM FUEL RATE  (4)'!J68</f>
        <v>0</v>
      </c>
      <c r="J70" s="39">
        <f t="shared" si="11"/>
        <v>0</v>
      </c>
      <c r="K70" s="42">
        <f t="shared" si="9"/>
        <v>0</v>
      </c>
      <c r="L70" s="40"/>
      <c r="M70" s="40"/>
      <c r="N70" s="3">
        <v>8928000</v>
      </c>
      <c r="O70" s="2">
        <f t="shared" si="4"/>
        <v>0</v>
      </c>
    </row>
    <row r="71" spans="1:15" x14ac:dyDescent="0.3">
      <c r="A71" s="20">
        <v>4</v>
      </c>
      <c r="B71" s="20">
        <v>12</v>
      </c>
      <c r="C71" s="42">
        <f t="shared" si="5"/>
        <v>0</v>
      </c>
      <c r="D71" s="42">
        <f t="shared" si="6"/>
        <v>0</v>
      </c>
      <c r="E71" s="42">
        <f t="shared" si="7"/>
        <v>0</v>
      </c>
      <c r="F71" s="3">
        <f t="shared" si="8"/>
        <v>156.88328844968854</v>
      </c>
      <c r="G71" s="2">
        <v>124.1</v>
      </c>
      <c r="H71" s="41">
        <f t="shared" si="10"/>
        <v>0</v>
      </c>
      <c r="I71" s="41">
        <f>'BID FORM FUEL RATE '!J69+'BID FORM FUEL RATE  (2)'!J69+'BID FORM FUEL RATE  (3)'!J69+'BID FORM FUEL RATE  (4)'!J69</f>
        <v>0</v>
      </c>
      <c r="J71" s="39">
        <f t="shared" si="11"/>
        <v>0</v>
      </c>
      <c r="K71" s="42">
        <f t="shared" si="9"/>
        <v>0</v>
      </c>
      <c r="L71" s="40"/>
      <c r="M71" s="40"/>
      <c r="N71" s="3">
        <v>8640000</v>
      </c>
      <c r="O71" s="2">
        <f t="shared" si="4"/>
        <v>0</v>
      </c>
    </row>
    <row r="72" spans="1:15" x14ac:dyDescent="0.3">
      <c r="A72" s="20">
        <v>5</v>
      </c>
      <c r="B72" s="20">
        <v>1</v>
      </c>
      <c r="C72" s="42">
        <f t="shared" si="5"/>
        <v>0</v>
      </c>
      <c r="D72" s="42">
        <f t="shared" si="6"/>
        <v>0</v>
      </c>
      <c r="E72" s="42">
        <f t="shared" si="7"/>
        <v>0</v>
      </c>
      <c r="F72" s="3">
        <f t="shared" si="8"/>
        <v>157.66770489193695</v>
      </c>
      <c r="G72" s="2">
        <v>124.1</v>
      </c>
      <c r="H72" s="41">
        <f t="shared" si="10"/>
        <v>0</v>
      </c>
      <c r="I72" s="41">
        <f>'BID FORM FUEL RATE '!J70+'BID FORM FUEL RATE  (2)'!J70+'BID FORM FUEL RATE  (3)'!J70+'BID FORM FUEL RATE  (4)'!J70</f>
        <v>0</v>
      </c>
      <c r="J72" s="39">
        <f t="shared" si="11"/>
        <v>0</v>
      </c>
      <c r="K72" s="42">
        <f t="shared" si="9"/>
        <v>0</v>
      </c>
      <c r="L72" s="40"/>
      <c r="M72" s="40"/>
      <c r="N72" s="2">
        <v>8928000</v>
      </c>
      <c r="O72" s="2">
        <f t="shared" si="4"/>
        <v>0</v>
      </c>
    </row>
    <row r="73" spans="1:15" x14ac:dyDescent="0.3">
      <c r="A73" s="20">
        <v>5</v>
      </c>
      <c r="B73" s="20">
        <v>2</v>
      </c>
      <c r="C73" s="42">
        <f t="shared" si="5"/>
        <v>0</v>
      </c>
      <c r="D73" s="42">
        <f t="shared" si="6"/>
        <v>0</v>
      </c>
      <c r="E73" s="42">
        <f t="shared" si="7"/>
        <v>0</v>
      </c>
      <c r="F73" s="3">
        <f t="shared" si="8"/>
        <v>158.45604341639662</v>
      </c>
      <c r="G73" s="2">
        <v>124.1</v>
      </c>
      <c r="H73" s="41">
        <f t="shared" si="10"/>
        <v>0</v>
      </c>
      <c r="I73" s="41">
        <f>'BID FORM FUEL RATE '!J71+'BID FORM FUEL RATE  (2)'!J71+'BID FORM FUEL RATE  (3)'!J71+'BID FORM FUEL RATE  (4)'!J71</f>
        <v>0</v>
      </c>
      <c r="J73" s="39">
        <f t="shared" si="11"/>
        <v>0</v>
      </c>
      <c r="K73" s="42">
        <f t="shared" si="9"/>
        <v>0</v>
      </c>
      <c r="L73" s="40"/>
      <c r="M73" s="40"/>
      <c r="N73" s="2">
        <v>8928000</v>
      </c>
      <c r="O73" s="2">
        <f t="shared" si="4"/>
        <v>0</v>
      </c>
    </row>
    <row r="74" spans="1:15" x14ac:dyDescent="0.3">
      <c r="A74" s="20">
        <v>5</v>
      </c>
      <c r="B74" s="20">
        <v>3</v>
      </c>
      <c r="C74" s="42">
        <f t="shared" si="5"/>
        <v>0</v>
      </c>
      <c r="D74" s="42">
        <f t="shared" si="6"/>
        <v>0</v>
      </c>
      <c r="E74" s="42">
        <f t="shared" si="7"/>
        <v>0</v>
      </c>
      <c r="F74" s="3">
        <f t="shared" si="8"/>
        <v>159.24832363347858</v>
      </c>
      <c r="G74" s="2">
        <v>124.1</v>
      </c>
      <c r="H74" s="41">
        <f t="shared" si="10"/>
        <v>0</v>
      </c>
      <c r="I74" s="41">
        <f>'BID FORM FUEL RATE '!J72+'BID FORM FUEL RATE  (2)'!J72+'BID FORM FUEL RATE  (3)'!J72+'BID FORM FUEL RATE  (4)'!J72</f>
        <v>0</v>
      </c>
      <c r="J74" s="39">
        <f t="shared" si="11"/>
        <v>0</v>
      </c>
      <c r="K74" s="42">
        <f t="shared" si="9"/>
        <v>0</v>
      </c>
      <c r="L74" s="40"/>
      <c r="M74" s="40"/>
      <c r="N74" s="3">
        <v>8064000</v>
      </c>
      <c r="O74" s="2">
        <f t="shared" si="4"/>
        <v>0</v>
      </c>
    </row>
    <row r="75" spans="1:15" x14ac:dyDescent="0.3">
      <c r="A75" s="20">
        <v>5</v>
      </c>
      <c r="B75" s="20">
        <v>4</v>
      </c>
      <c r="C75" s="42">
        <f t="shared" si="5"/>
        <v>0</v>
      </c>
      <c r="D75" s="42">
        <f t="shared" si="6"/>
        <v>0</v>
      </c>
      <c r="E75" s="42">
        <f t="shared" si="7"/>
        <v>0</v>
      </c>
      <c r="F75" s="3">
        <f t="shared" si="8"/>
        <v>160.04456525164596</v>
      </c>
      <c r="G75" s="2">
        <v>124.1</v>
      </c>
      <c r="H75" s="41">
        <f t="shared" si="10"/>
        <v>0</v>
      </c>
      <c r="I75" s="41">
        <f>'BID FORM FUEL RATE '!J73+'BID FORM FUEL RATE  (2)'!J73+'BID FORM FUEL RATE  (3)'!J73+'BID FORM FUEL RATE  (4)'!J73</f>
        <v>0</v>
      </c>
      <c r="J75" s="39">
        <f t="shared" si="11"/>
        <v>0</v>
      </c>
      <c r="K75" s="42">
        <f t="shared" si="9"/>
        <v>0</v>
      </c>
      <c r="L75" s="40"/>
      <c r="M75" s="40"/>
      <c r="N75" s="3">
        <v>8928000</v>
      </c>
      <c r="O75" s="2">
        <f t="shared" si="4"/>
        <v>0</v>
      </c>
    </row>
    <row r="76" spans="1:15" x14ac:dyDescent="0.3">
      <c r="A76" s="20">
        <v>5</v>
      </c>
      <c r="B76" s="20">
        <v>5</v>
      </c>
      <c r="C76" s="42">
        <f t="shared" si="5"/>
        <v>0</v>
      </c>
      <c r="D76" s="42">
        <f t="shared" si="6"/>
        <v>0</v>
      </c>
      <c r="E76" s="42">
        <f t="shared" si="7"/>
        <v>0</v>
      </c>
      <c r="F76" s="3">
        <f t="shared" si="8"/>
        <v>160.84478807790418</v>
      </c>
      <c r="G76" s="2">
        <v>124.1</v>
      </c>
      <c r="H76" s="41">
        <f t="shared" si="10"/>
        <v>0</v>
      </c>
      <c r="I76" s="41">
        <f>'BID FORM FUEL RATE '!J74+'BID FORM FUEL RATE  (2)'!J74+'BID FORM FUEL RATE  (3)'!J74+'BID FORM FUEL RATE  (4)'!J74</f>
        <v>0</v>
      </c>
      <c r="J76" s="39">
        <f t="shared" si="11"/>
        <v>0</v>
      </c>
      <c r="K76" s="42">
        <f t="shared" si="9"/>
        <v>0</v>
      </c>
      <c r="L76" s="40"/>
      <c r="M76" s="40"/>
      <c r="N76" s="3">
        <v>8640000</v>
      </c>
      <c r="O76" s="2">
        <f t="shared" si="4"/>
        <v>0</v>
      </c>
    </row>
    <row r="77" spans="1:15" x14ac:dyDescent="0.3">
      <c r="A77" s="20">
        <v>5</v>
      </c>
      <c r="B77" s="20">
        <v>6</v>
      </c>
      <c r="C77" s="42">
        <f t="shared" si="5"/>
        <v>0</v>
      </c>
      <c r="D77" s="42">
        <f t="shared" si="6"/>
        <v>0</v>
      </c>
      <c r="E77" s="42">
        <f t="shared" si="7"/>
        <v>0</v>
      </c>
      <c r="F77" s="3">
        <f t="shared" si="8"/>
        <v>161.64901201829369</v>
      </c>
      <c r="G77" s="2">
        <v>124.1</v>
      </c>
      <c r="H77" s="41">
        <f t="shared" si="10"/>
        <v>0</v>
      </c>
      <c r="I77" s="41">
        <f>'BID FORM FUEL RATE '!J75+'BID FORM FUEL RATE  (2)'!J75+'BID FORM FUEL RATE  (3)'!J75+'BID FORM FUEL RATE  (4)'!J75</f>
        <v>0</v>
      </c>
      <c r="J77" s="39">
        <f t="shared" si="11"/>
        <v>0</v>
      </c>
      <c r="K77" s="42">
        <f t="shared" si="9"/>
        <v>0</v>
      </c>
      <c r="L77" s="40"/>
      <c r="M77" s="40"/>
      <c r="N77" s="3">
        <v>8928000</v>
      </c>
      <c r="O77" s="2">
        <f t="shared" si="4"/>
        <v>0</v>
      </c>
    </row>
    <row r="78" spans="1:15" x14ac:dyDescent="0.3">
      <c r="A78" s="20">
        <v>5</v>
      </c>
      <c r="B78" s="20">
        <v>7</v>
      </c>
      <c r="C78" s="42">
        <f t="shared" si="5"/>
        <v>0</v>
      </c>
      <c r="D78" s="42">
        <f t="shared" si="6"/>
        <v>0</v>
      </c>
      <c r="E78" s="42">
        <f t="shared" si="7"/>
        <v>0</v>
      </c>
      <c r="F78" s="3">
        <f t="shared" si="8"/>
        <v>162.45725707838514</v>
      </c>
      <c r="G78" s="2">
        <v>124.1</v>
      </c>
      <c r="H78" s="41">
        <f t="shared" si="10"/>
        <v>0</v>
      </c>
      <c r="I78" s="41">
        <f>'BID FORM FUEL RATE '!J76+'BID FORM FUEL RATE  (2)'!J76+'BID FORM FUEL RATE  (3)'!J76+'BID FORM FUEL RATE  (4)'!J76</f>
        <v>0</v>
      </c>
      <c r="J78" s="39">
        <f t="shared" si="11"/>
        <v>0</v>
      </c>
      <c r="K78" s="42">
        <f t="shared" si="9"/>
        <v>0</v>
      </c>
      <c r="L78" s="40"/>
      <c r="M78" s="40"/>
      <c r="N78" s="3">
        <v>8640000</v>
      </c>
      <c r="O78" s="2">
        <f t="shared" si="4"/>
        <v>0</v>
      </c>
    </row>
    <row r="79" spans="1:15" x14ac:dyDescent="0.3">
      <c r="A79" s="20">
        <v>5</v>
      </c>
      <c r="B79" s="20">
        <v>8</v>
      </c>
      <c r="C79" s="42">
        <f t="shared" si="5"/>
        <v>0</v>
      </c>
      <c r="D79" s="42">
        <f t="shared" si="6"/>
        <v>0</v>
      </c>
      <c r="E79" s="42">
        <f t="shared" si="7"/>
        <v>0</v>
      </c>
      <c r="F79" s="3">
        <f t="shared" si="8"/>
        <v>163.26954336377705</v>
      </c>
      <c r="G79" s="2">
        <v>124.1</v>
      </c>
      <c r="H79" s="41">
        <f t="shared" si="10"/>
        <v>0</v>
      </c>
      <c r="I79" s="41">
        <f>'BID FORM FUEL RATE '!J77+'BID FORM FUEL RATE  (2)'!J77+'BID FORM FUEL RATE  (3)'!J77+'BID FORM FUEL RATE  (4)'!J77</f>
        <v>0</v>
      </c>
      <c r="J79" s="39">
        <f t="shared" si="11"/>
        <v>0</v>
      </c>
      <c r="K79" s="42">
        <f t="shared" si="9"/>
        <v>0</v>
      </c>
      <c r="L79" s="40"/>
      <c r="M79" s="40"/>
      <c r="N79" s="3">
        <v>8928000</v>
      </c>
      <c r="O79" s="2">
        <f t="shared" si="4"/>
        <v>0</v>
      </c>
    </row>
    <row r="80" spans="1:15" x14ac:dyDescent="0.3">
      <c r="A80" s="20">
        <v>5</v>
      </c>
      <c r="B80" s="20">
        <v>9</v>
      </c>
      <c r="C80" s="42">
        <f t="shared" si="5"/>
        <v>0</v>
      </c>
      <c r="D80" s="42">
        <f t="shared" si="6"/>
        <v>0</v>
      </c>
      <c r="E80" s="42">
        <f t="shared" si="7"/>
        <v>0</v>
      </c>
      <c r="F80" s="3">
        <f t="shared" si="8"/>
        <v>164.08589108059593</v>
      </c>
      <c r="G80" s="2">
        <v>124.1</v>
      </c>
      <c r="H80" s="41">
        <f t="shared" si="10"/>
        <v>0</v>
      </c>
      <c r="I80" s="41">
        <f>'BID FORM FUEL RATE '!J78+'BID FORM FUEL RATE  (2)'!J78+'BID FORM FUEL RATE  (3)'!J78+'BID FORM FUEL RATE  (4)'!J78</f>
        <v>0</v>
      </c>
      <c r="J80" s="39">
        <f t="shared" si="11"/>
        <v>0</v>
      </c>
      <c r="K80" s="42">
        <f t="shared" si="9"/>
        <v>0</v>
      </c>
      <c r="L80" s="40"/>
      <c r="M80" s="40"/>
      <c r="N80" s="3">
        <v>8928000</v>
      </c>
      <c r="O80" s="2">
        <f t="shared" si="4"/>
        <v>0</v>
      </c>
    </row>
    <row r="81" spans="1:15" x14ac:dyDescent="0.3">
      <c r="A81" s="20">
        <v>5</v>
      </c>
      <c r="B81" s="20">
        <v>10</v>
      </c>
      <c r="C81" s="42">
        <f t="shared" si="5"/>
        <v>0</v>
      </c>
      <c r="D81" s="42">
        <f t="shared" si="6"/>
        <v>0</v>
      </c>
      <c r="E81" s="42">
        <f t="shared" si="7"/>
        <v>0</v>
      </c>
      <c r="F81" s="3">
        <f t="shared" si="8"/>
        <v>164.9063205359989</v>
      </c>
      <c r="G81" s="2">
        <v>124.1</v>
      </c>
      <c r="H81" s="41">
        <f t="shared" si="10"/>
        <v>0</v>
      </c>
      <c r="I81" s="41">
        <f>'BID FORM FUEL RATE '!J79+'BID FORM FUEL RATE  (2)'!J79+'BID FORM FUEL RATE  (3)'!J79+'BID FORM FUEL RATE  (4)'!J79</f>
        <v>0</v>
      </c>
      <c r="J81" s="39">
        <f t="shared" si="11"/>
        <v>0</v>
      </c>
      <c r="K81" s="42">
        <f t="shared" si="9"/>
        <v>0</v>
      </c>
      <c r="L81" s="40"/>
      <c r="M81" s="40"/>
      <c r="N81" s="3">
        <v>8640000</v>
      </c>
      <c r="O81" s="2">
        <f t="shared" si="4"/>
        <v>0</v>
      </c>
    </row>
    <row r="82" spans="1:15" x14ac:dyDescent="0.3">
      <c r="A82" s="20">
        <v>5</v>
      </c>
      <c r="B82" s="20">
        <v>11</v>
      </c>
      <c r="C82" s="42">
        <f t="shared" si="5"/>
        <v>0</v>
      </c>
      <c r="D82" s="42">
        <f t="shared" si="6"/>
        <v>0</v>
      </c>
      <c r="E82" s="42">
        <f t="shared" si="7"/>
        <v>0</v>
      </c>
      <c r="F82" s="3">
        <f t="shared" si="8"/>
        <v>165.73085213867887</v>
      </c>
      <c r="G82" s="2">
        <v>124.1</v>
      </c>
      <c r="H82" s="41">
        <f t="shared" si="10"/>
        <v>0</v>
      </c>
      <c r="I82" s="41">
        <f>'BID FORM FUEL RATE '!J80+'BID FORM FUEL RATE  (2)'!J80+'BID FORM FUEL RATE  (3)'!J80+'BID FORM FUEL RATE  (4)'!J80</f>
        <v>0</v>
      </c>
      <c r="J82" s="39">
        <f t="shared" si="11"/>
        <v>0</v>
      </c>
      <c r="K82" s="42">
        <f t="shared" si="9"/>
        <v>0</v>
      </c>
      <c r="L82" s="40"/>
      <c r="M82" s="40"/>
      <c r="N82" s="3">
        <v>8928000</v>
      </c>
      <c r="O82" s="2">
        <f t="shared" si="4"/>
        <v>0</v>
      </c>
    </row>
    <row r="83" spans="1:15" x14ac:dyDescent="0.3">
      <c r="A83" s="20">
        <v>5</v>
      </c>
      <c r="B83" s="20">
        <v>12</v>
      </c>
      <c r="C83" s="42">
        <f t="shared" si="5"/>
        <v>0</v>
      </c>
      <c r="D83" s="42">
        <f t="shared" si="6"/>
        <v>0</v>
      </c>
      <c r="E83" s="42">
        <f t="shared" si="7"/>
        <v>0</v>
      </c>
      <c r="F83" s="3">
        <f t="shared" si="8"/>
        <v>166.55950639937225</v>
      </c>
      <c r="G83" s="2">
        <v>124.1</v>
      </c>
      <c r="H83" s="41">
        <f t="shared" si="10"/>
        <v>0</v>
      </c>
      <c r="I83" s="41">
        <f>'BID FORM FUEL RATE '!J81+'BID FORM FUEL RATE  (2)'!J81+'BID FORM FUEL RATE  (3)'!J81+'BID FORM FUEL RATE  (4)'!J81</f>
        <v>0</v>
      </c>
      <c r="J83" s="39">
        <f t="shared" si="11"/>
        <v>0</v>
      </c>
      <c r="K83" s="42">
        <f t="shared" si="9"/>
        <v>0</v>
      </c>
      <c r="L83" s="40"/>
      <c r="M83" s="40"/>
      <c r="N83" s="3">
        <v>8640000</v>
      </c>
      <c r="O83" s="2">
        <f t="shared" si="4"/>
        <v>0</v>
      </c>
    </row>
    <row r="84" spans="1:15" x14ac:dyDescent="0.3">
      <c r="A84" s="20">
        <v>6</v>
      </c>
      <c r="B84" s="20">
        <v>1</v>
      </c>
      <c r="C84" s="42">
        <f t="shared" si="5"/>
        <v>0</v>
      </c>
      <c r="D84" s="42">
        <f t="shared" si="6"/>
        <v>0</v>
      </c>
      <c r="E84" s="42">
        <f t="shared" si="7"/>
        <v>0</v>
      </c>
      <c r="F84" s="3">
        <f t="shared" si="8"/>
        <v>167.3923039313691</v>
      </c>
      <c r="G84" s="2">
        <v>124.1</v>
      </c>
      <c r="H84" s="41">
        <f t="shared" si="10"/>
        <v>0</v>
      </c>
      <c r="I84" s="41">
        <f>'BID FORM FUEL RATE '!J82+'BID FORM FUEL RATE  (2)'!J82+'BID FORM FUEL RATE  (3)'!J82+'BID FORM FUEL RATE  (4)'!J82</f>
        <v>0</v>
      </c>
      <c r="J84" s="39">
        <f t="shared" si="11"/>
        <v>0</v>
      </c>
      <c r="K84" s="42">
        <f t="shared" si="9"/>
        <v>0</v>
      </c>
      <c r="L84" s="40"/>
      <c r="M84" s="40"/>
      <c r="N84" s="2">
        <v>8928000</v>
      </c>
      <c r="O84" s="2">
        <f t="shared" si="4"/>
        <v>0</v>
      </c>
    </row>
    <row r="85" spans="1:15" x14ac:dyDescent="0.3">
      <c r="A85" s="20">
        <v>6</v>
      </c>
      <c r="B85" s="20">
        <v>2</v>
      </c>
      <c r="C85" s="42">
        <f t="shared" si="5"/>
        <v>0</v>
      </c>
      <c r="D85" s="42">
        <f t="shared" si="6"/>
        <v>0</v>
      </c>
      <c r="E85" s="42">
        <f t="shared" si="7"/>
        <v>0</v>
      </c>
      <c r="F85" s="3">
        <f t="shared" si="8"/>
        <v>168.22926545102592</v>
      </c>
      <c r="G85" s="2">
        <v>124.1</v>
      </c>
      <c r="H85" s="41">
        <f t="shared" si="10"/>
        <v>0</v>
      </c>
      <c r="I85" s="41">
        <f>'BID FORM FUEL RATE '!J83+'BID FORM FUEL RATE  (2)'!J83+'BID FORM FUEL RATE  (3)'!J83+'BID FORM FUEL RATE  (4)'!J83</f>
        <v>0</v>
      </c>
      <c r="J85" s="39">
        <f t="shared" si="11"/>
        <v>0</v>
      </c>
      <c r="K85" s="42">
        <f t="shared" si="9"/>
        <v>0</v>
      </c>
      <c r="L85" s="40"/>
      <c r="M85" s="40"/>
      <c r="N85" s="2">
        <v>8928000</v>
      </c>
      <c r="O85" s="2">
        <f t="shared" si="4"/>
        <v>0</v>
      </c>
    </row>
    <row r="86" spans="1:15" x14ac:dyDescent="0.3">
      <c r="A86" s="20">
        <v>6</v>
      </c>
      <c r="B86" s="20">
        <v>3</v>
      </c>
      <c r="C86" s="42">
        <f t="shared" si="5"/>
        <v>0</v>
      </c>
      <c r="D86" s="42">
        <f t="shared" si="6"/>
        <v>0</v>
      </c>
      <c r="E86" s="42">
        <f t="shared" si="7"/>
        <v>0</v>
      </c>
      <c r="F86" s="3">
        <f t="shared" si="8"/>
        <v>169.07041177828103</v>
      </c>
      <c r="G86" s="2">
        <v>124.1</v>
      </c>
      <c r="H86" s="41">
        <f t="shared" si="10"/>
        <v>0</v>
      </c>
      <c r="I86" s="41">
        <f>'BID FORM FUEL RATE '!J84+'BID FORM FUEL RATE  (2)'!J84+'BID FORM FUEL RATE  (3)'!J84+'BID FORM FUEL RATE  (4)'!J84</f>
        <v>0</v>
      </c>
      <c r="J86" s="39">
        <f t="shared" si="11"/>
        <v>0</v>
      </c>
      <c r="K86" s="42">
        <f t="shared" si="9"/>
        <v>0</v>
      </c>
      <c r="L86" s="40"/>
      <c r="M86" s="40"/>
      <c r="N86" s="3">
        <v>8064000</v>
      </c>
      <c r="O86" s="2">
        <f t="shared" si="4"/>
        <v>0</v>
      </c>
    </row>
    <row r="87" spans="1:15" x14ac:dyDescent="0.3">
      <c r="A87" s="20">
        <v>6</v>
      </c>
      <c r="B87" s="20">
        <v>4</v>
      </c>
      <c r="C87" s="42">
        <f t="shared" si="5"/>
        <v>0</v>
      </c>
      <c r="D87" s="42">
        <f t="shared" si="6"/>
        <v>0</v>
      </c>
      <c r="E87" s="42">
        <f t="shared" si="7"/>
        <v>0</v>
      </c>
      <c r="F87" s="3">
        <f t="shared" si="8"/>
        <v>169.91576383717242</v>
      </c>
      <c r="G87" s="2">
        <v>124.1</v>
      </c>
      <c r="H87" s="41">
        <f t="shared" si="10"/>
        <v>0</v>
      </c>
      <c r="I87" s="41">
        <f>'BID FORM FUEL RATE '!J85+'BID FORM FUEL RATE  (2)'!J85+'BID FORM FUEL RATE  (3)'!J85+'BID FORM FUEL RATE  (4)'!J85</f>
        <v>0</v>
      </c>
      <c r="J87" s="39">
        <f t="shared" si="11"/>
        <v>0</v>
      </c>
      <c r="K87" s="42">
        <f t="shared" si="9"/>
        <v>0</v>
      </c>
      <c r="L87" s="40"/>
      <c r="M87" s="40"/>
      <c r="N87" s="3">
        <v>8928000</v>
      </c>
      <c r="O87" s="2">
        <f t="shared" si="4"/>
        <v>0</v>
      </c>
    </row>
    <row r="88" spans="1:15" x14ac:dyDescent="0.3">
      <c r="A88" s="20">
        <v>6</v>
      </c>
      <c r="B88" s="20">
        <v>5</v>
      </c>
      <c r="C88" s="42">
        <f t="shared" si="5"/>
        <v>0</v>
      </c>
      <c r="D88" s="42">
        <f t="shared" si="6"/>
        <v>0</v>
      </c>
      <c r="E88" s="42">
        <f t="shared" si="7"/>
        <v>0</v>
      </c>
      <c r="F88" s="3">
        <f t="shared" si="8"/>
        <v>170.76534265635826</v>
      </c>
      <c r="G88" s="2">
        <v>124.1</v>
      </c>
      <c r="H88" s="41">
        <f t="shared" ref="H88:H119" si="12">IFERROR(((F88/G88)*E88),0)</f>
        <v>0</v>
      </c>
      <c r="I88" s="41">
        <f>'BID FORM FUEL RATE '!J86+'BID FORM FUEL RATE  (2)'!J86+'BID FORM FUEL RATE  (3)'!J86+'BID FORM FUEL RATE  (4)'!J86</f>
        <v>0</v>
      </c>
      <c r="J88" s="39">
        <f t="shared" ref="J88:J119" si="13">IFERROR(IF($E$15="NO",(C88+H88+D88+I88)*0.12,0),0)</f>
        <v>0</v>
      </c>
      <c r="K88" s="42">
        <f t="shared" si="9"/>
        <v>0</v>
      </c>
      <c r="L88" s="40"/>
      <c r="M88" s="40"/>
      <c r="N88" s="3">
        <v>8640000</v>
      </c>
      <c r="O88" s="2">
        <f t="shared" si="4"/>
        <v>0</v>
      </c>
    </row>
    <row r="89" spans="1:15" x14ac:dyDescent="0.3">
      <c r="A89" s="20">
        <v>6</v>
      </c>
      <c r="B89" s="20">
        <v>6</v>
      </c>
      <c r="C89" s="42">
        <f t="shared" si="5"/>
        <v>0</v>
      </c>
      <c r="D89" s="42">
        <f t="shared" si="6"/>
        <v>0</v>
      </c>
      <c r="E89" s="42">
        <f t="shared" si="7"/>
        <v>0</v>
      </c>
      <c r="F89" s="3">
        <f t="shared" si="8"/>
        <v>171.61916936964002</v>
      </c>
      <c r="G89" s="2">
        <v>124.1</v>
      </c>
      <c r="H89" s="41">
        <f t="shared" si="12"/>
        <v>0</v>
      </c>
      <c r="I89" s="41">
        <f>'BID FORM FUEL RATE '!J87+'BID FORM FUEL RATE  (2)'!J87+'BID FORM FUEL RATE  (3)'!J87+'BID FORM FUEL RATE  (4)'!J87</f>
        <v>0</v>
      </c>
      <c r="J89" s="39">
        <f t="shared" si="13"/>
        <v>0</v>
      </c>
      <c r="K89" s="42">
        <f t="shared" ref="K89:K143" si="14">IFERROR((C89+H89+D89+I89),0)</f>
        <v>0</v>
      </c>
      <c r="L89" s="40"/>
      <c r="M89" s="40"/>
      <c r="N89" s="3">
        <v>8928000</v>
      </c>
      <c r="O89" s="2">
        <f t="shared" ref="O89:O143" si="15">IFERROR((N89*(K89-L89-M89)),0)</f>
        <v>0</v>
      </c>
    </row>
    <row r="90" spans="1:15" x14ac:dyDescent="0.3">
      <c r="A90" s="20">
        <v>6</v>
      </c>
      <c r="B90" s="20">
        <v>7</v>
      </c>
      <c r="C90" s="42">
        <f t="shared" ref="C90:C143" si="16">C89</f>
        <v>0</v>
      </c>
      <c r="D90" s="42">
        <f t="shared" ref="D90:D143" si="17">D89</f>
        <v>0</v>
      </c>
      <c r="E90" s="42">
        <f t="shared" ref="E90:E143" si="18">E89</f>
        <v>0</v>
      </c>
      <c r="F90" s="3">
        <f t="shared" ref="F90:F114" si="19">F89*1.005</f>
        <v>172.47726521648821</v>
      </c>
      <c r="G90" s="2">
        <v>124.1</v>
      </c>
      <c r="H90" s="41">
        <f t="shared" si="12"/>
        <v>0</v>
      </c>
      <c r="I90" s="41">
        <f>'BID FORM FUEL RATE '!J88+'BID FORM FUEL RATE  (2)'!J88+'BID FORM FUEL RATE  (3)'!J88+'BID FORM FUEL RATE  (4)'!J88</f>
        <v>0</v>
      </c>
      <c r="J90" s="39">
        <f t="shared" si="13"/>
        <v>0</v>
      </c>
      <c r="K90" s="42">
        <f t="shared" si="14"/>
        <v>0</v>
      </c>
      <c r="L90" s="40"/>
      <c r="M90" s="40"/>
      <c r="N90" s="3">
        <v>8640000</v>
      </c>
      <c r="O90" s="2">
        <f t="shared" si="15"/>
        <v>0</v>
      </c>
    </row>
    <row r="91" spans="1:15" x14ac:dyDescent="0.3">
      <c r="A91" s="20">
        <v>6</v>
      </c>
      <c r="B91" s="20">
        <v>8</v>
      </c>
      <c r="C91" s="42">
        <f t="shared" si="16"/>
        <v>0</v>
      </c>
      <c r="D91" s="42">
        <f t="shared" si="17"/>
        <v>0</v>
      </c>
      <c r="E91" s="42">
        <f t="shared" si="18"/>
        <v>0</v>
      </c>
      <c r="F91" s="3">
        <f t="shared" si="19"/>
        <v>173.33965154257064</v>
      </c>
      <c r="G91" s="2">
        <v>124.1</v>
      </c>
      <c r="H91" s="41">
        <f t="shared" si="12"/>
        <v>0</v>
      </c>
      <c r="I91" s="41">
        <f>'BID FORM FUEL RATE '!J89+'BID FORM FUEL RATE  (2)'!J89+'BID FORM FUEL RATE  (3)'!J89+'BID FORM FUEL RATE  (4)'!J89</f>
        <v>0</v>
      </c>
      <c r="J91" s="39">
        <f t="shared" si="13"/>
        <v>0</v>
      </c>
      <c r="K91" s="42">
        <f t="shared" si="14"/>
        <v>0</v>
      </c>
      <c r="L91" s="40"/>
      <c r="M91" s="40"/>
      <c r="N91" s="3">
        <v>8928000</v>
      </c>
      <c r="O91" s="2">
        <f t="shared" si="15"/>
        <v>0</v>
      </c>
    </row>
    <row r="92" spans="1:15" x14ac:dyDescent="0.3">
      <c r="A92" s="20">
        <v>6</v>
      </c>
      <c r="B92" s="20">
        <v>9</v>
      </c>
      <c r="C92" s="42">
        <f t="shared" si="16"/>
        <v>0</v>
      </c>
      <c r="D92" s="42">
        <f t="shared" si="17"/>
        <v>0</v>
      </c>
      <c r="E92" s="42">
        <f t="shared" si="18"/>
        <v>0</v>
      </c>
      <c r="F92" s="3">
        <f t="shared" si="19"/>
        <v>174.20634980028348</v>
      </c>
      <c r="G92" s="2">
        <v>124.1</v>
      </c>
      <c r="H92" s="41">
        <f t="shared" si="12"/>
        <v>0</v>
      </c>
      <c r="I92" s="41">
        <f>'BID FORM FUEL RATE '!J90+'BID FORM FUEL RATE  (2)'!J90+'BID FORM FUEL RATE  (3)'!J90+'BID FORM FUEL RATE  (4)'!J90</f>
        <v>0</v>
      </c>
      <c r="J92" s="39">
        <f t="shared" si="13"/>
        <v>0</v>
      </c>
      <c r="K92" s="42">
        <f t="shared" si="14"/>
        <v>0</v>
      </c>
      <c r="L92" s="40"/>
      <c r="M92" s="40"/>
      <c r="N92" s="3">
        <v>8928000</v>
      </c>
      <c r="O92" s="2">
        <f t="shared" si="15"/>
        <v>0</v>
      </c>
    </row>
    <row r="93" spans="1:15" x14ac:dyDescent="0.3">
      <c r="A93" s="20">
        <v>6</v>
      </c>
      <c r="B93" s="20">
        <v>10</v>
      </c>
      <c r="C93" s="42">
        <f t="shared" si="16"/>
        <v>0</v>
      </c>
      <c r="D93" s="42">
        <f t="shared" si="17"/>
        <v>0</v>
      </c>
      <c r="E93" s="42">
        <f t="shared" si="18"/>
        <v>0</v>
      </c>
      <c r="F93" s="3">
        <f t="shared" si="19"/>
        <v>175.07738154928487</v>
      </c>
      <c r="G93" s="2">
        <v>124.1</v>
      </c>
      <c r="H93" s="41">
        <f t="shared" si="12"/>
        <v>0</v>
      </c>
      <c r="I93" s="41">
        <f>'BID FORM FUEL RATE '!J91+'BID FORM FUEL RATE  (2)'!J91+'BID FORM FUEL RATE  (3)'!J91+'BID FORM FUEL RATE  (4)'!J91</f>
        <v>0</v>
      </c>
      <c r="J93" s="39">
        <f t="shared" si="13"/>
        <v>0</v>
      </c>
      <c r="K93" s="42">
        <f t="shared" si="14"/>
        <v>0</v>
      </c>
      <c r="L93" s="40"/>
      <c r="M93" s="40"/>
      <c r="N93" s="3">
        <v>8640000</v>
      </c>
      <c r="O93" s="2">
        <f t="shared" si="15"/>
        <v>0</v>
      </c>
    </row>
    <row r="94" spans="1:15" x14ac:dyDescent="0.3">
      <c r="A94" s="20">
        <v>6</v>
      </c>
      <c r="B94" s="20">
        <v>11</v>
      </c>
      <c r="C94" s="42">
        <f t="shared" si="16"/>
        <v>0</v>
      </c>
      <c r="D94" s="42">
        <f t="shared" si="17"/>
        <v>0</v>
      </c>
      <c r="E94" s="42">
        <f t="shared" si="18"/>
        <v>0</v>
      </c>
      <c r="F94" s="3">
        <f t="shared" si="19"/>
        <v>175.95276845703128</v>
      </c>
      <c r="G94" s="2">
        <v>124.1</v>
      </c>
      <c r="H94" s="41">
        <f t="shared" si="12"/>
        <v>0</v>
      </c>
      <c r="I94" s="41">
        <f>'BID FORM FUEL RATE '!J92+'BID FORM FUEL RATE  (2)'!J92+'BID FORM FUEL RATE  (3)'!J92+'BID FORM FUEL RATE  (4)'!J92</f>
        <v>0</v>
      </c>
      <c r="J94" s="39">
        <f t="shared" si="13"/>
        <v>0</v>
      </c>
      <c r="K94" s="42">
        <f t="shared" si="14"/>
        <v>0</v>
      </c>
      <c r="L94" s="40"/>
      <c r="M94" s="40"/>
      <c r="N94" s="3">
        <v>8928000</v>
      </c>
      <c r="O94" s="2">
        <f t="shared" si="15"/>
        <v>0</v>
      </c>
    </row>
    <row r="95" spans="1:15" x14ac:dyDescent="0.3">
      <c r="A95" s="20">
        <v>6</v>
      </c>
      <c r="B95" s="20">
        <v>12</v>
      </c>
      <c r="C95" s="42">
        <f t="shared" si="16"/>
        <v>0</v>
      </c>
      <c r="D95" s="42">
        <f t="shared" si="17"/>
        <v>0</v>
      </c>
      <c r="E95" s="42">
        <f t="shared" si="18"/>
        <v>0</v>
      </c>
      <c r="F95" s="3">
        <f t="shared" si="19"/>
        <v>176.83253229931643</v>
      </c>
      <c r="G95" s="2">
        <v>124.1</v>
      </c>
      <c r="H95" s="41">
        <f t="shared" si="12"/>
        <v>0</v>
      </c>
      <c r="I95" s="41">
        <f>'BID FORM FUEL RATE '!J93+'BID FORM FUEL RATE  (2)'!J93+'BID FORM FUEL RATE  (3)'!J93+'BID FORM FUEL RATE  (4)'!J93</f>
        <v>0</v>
      </c>
      <c r="J95" s="39">
        <f t="shared" si="13"/>
        <v>0</v>
      </c>
      <c r="K95" s="42">
        <f t="shared" si="14"/>
        <v>0</v>
      </c>
      <c r="L95" s="40"/>
      <c r="M95" s="40"/>
      <c r="N95" s="3">
        <v>8640000</v>
      </c>
      <c r="O95" s="2">
        <f t="shared" si="15"/>
        <v>0</v>
      </c>
    </row>
    <row r="96" spans="1:15" x14ac:dyDescent="0.3">
      <c r="A96" s="20">
        <v>7</v>
      </c>
      <c r="B96" s="20">
        <v>1</v>
      </c>
      <c r="C96" s="42">
        <f t="shared" si="16"/>
        <v>0</v>
      </c>
      <c r="D96" s="42">
        <f t="shared" si="17"/>
        <v>0</v>
      </c>
      <c r="E96" s="42">
        <f t="shared" si="18"/>
        <v>0</v>
      </c>
      <c r="F96" s="3">
        <f t="shared" si="19"/>
        <v>177.71669496081299</v>
      </c>
      <c r="G96" s="2">
        <v>124.1</v>
      </c>
      <c r="H96" s="41">
        <f t="shared" si="12"/>
        <v>0</v>
      </c>
      <c r="I96" s="41">
        <f>'BID FORM FUEL RATE '!J94+'BID FORM FUEL RATE  (2)'!J94+'BID FORM FUEL RATE  (3)'!J94+'BID FORM FUEL RATE  (4)'!J94</f>
        <v>0</v>
      </c>
      <c r="J96" s="39">
        <f t="shared" si="13"/>
        <v>0</v>
      </c>
      <c r="K96" s="42">
        <f t="shared" si="14"/>
        <v>0</v>
      </c>
      <c r="L96" s="40"/>
      <c r="M96" s="40"/>
      <c r="N96" s="2">
        <v>8928000</v>
      </c>
      <c r="O96" s="2">
        <f t="shared" si="15"/>
        <v>0</v>
      </c>
    </row>
    <row r="97" spans="1:15" x14ac:dyDescent="0.3">
      <c r="A97" s="20">
        <v>7</v>
      </c>
      <c r="B97" s="20">
        <v>2</v>
      </c>
      <c r="C97" s="42">
        <f t="shared" si="16"/>
        <v>0</v>
      </c>
      <c r="D97" s="42">
        <f t="shared" si="17"/>
        <v>0</v>
      </c>
      <c r="E97" s="42">
        <f t="shared" si="18"/>
        <v>0</v>
      </c>
      <c r="F97" s="3">
        <f t="shared" si="19"/>
        <v>178.60527843561704</v>
      </c>
      <c r="G97" s="2">
        <v>124.1</v>
      </c>
      <c r="H97" s="41">
        <f t="shared" si="12"/>
        <v>0</v>
      </c>
      <c r="I97" s="41">
        <f>'BID FORM FUEL RATE '!J95+'BID FORM FUEL RATE  (2)'!J95+'BID FORM FUEL RATE  (3)'!J95+'BID FORM FUEL RATE  (4)'!J95</f>
        <v>0</v>
      </c>
      <c r="J97" s="39">
        <f t="shared" si="13"/>
        <v>0</v>
      </c>
      <c r="K97" s="42">
        <f t="shared" si="14"/>
        <v>0</v>
      </c>
      <c r="L97" s="40"/>
      <c r="M97" s="40"/>
      <c r="N97" s="2">
        <v>8928000</v>
      </c>
      <c r="O97" s="2">
        <f t="shared" si="15"/>
        <v>0</v>
      </c>
    </row>
    <row r="98" spans="1:15" x14ac:dyDescent="0.3">
      <c r="A98" s="20">
        <v>7</v>
      </c>
      <c r="B98" s="20">
        <v>3</v>
      </c>
      <c r="C98" s="42">
        <f t="shared" si="16"/>
        <v>0</v>
      </c>
      <c r="D98" s="42">
        <f t="shared" si="17"/>
        <v>0</v>
      </c>
      <c r="E98" s="42">
        <f t="shared" si="18"/>
        <v>0</v>
      </c>
      <c r="F98" s="3">
        <f t="shared" si="19"/>
        <v>179.4983048277951</v>
      </c>
      <c r="G98" s="2">
        <v>124.1</v>
      </c>
      <c r="H98" s="41">
        <f t="shared" si="12"/>
        <v>0</v>
      </c>
      <c r="I98" s="41">
        <f>'BID FORM FUEL RATE '!J96+'BID FORM FUEL RATE  (2)'!J96+'BID FORM FUEL RATE  (3)'!J96+'BID FORM FUEL RATE  (4)'!J96</f>
        <v>0</v>
      </c>
      <c r="J98" s="39">
        <f t="shared" si="13"/>
        <v>0</v>
      </c>
      <c r="K98" s="42">
        <f t="shared" si="14"/>
        <v>0</v>
      </c>
      <c r="L98" s="40"/>
      <c r="M98" s="40"/>
      <c r="N98" s="3">
        <v>8064000</v>
      </c>
      <c r="O98" s="2">
        <f t="shared" si="15"/>
        <v>0</v>
      </c>
    </row>
    <row r="99" spans="1:15" x14ac:dyDescent="0.3">
      <c r="A99" s="20">
        <v>7</v>
      </c>
      <c r="B99" s="20">
        <v>4</v>
      </c>
      <c r="C99" s="42">
        <f t="shared" si="16"/>
        <v>0</v>
      </c>
      <c r="D99" s="42">
        <f t="shared" si="17"/>
        <v>0</v>
      </c>
      <c r="E99" s="42">
        <f t="shared" si="18"/>
        <v>0</v>
      </c>
      <c r="F99" s="3">
        <f t="shared" si="19"/>
        <v>180.39579635193405</v>
      </c>
      <c r="G99" s="2">
        <v>124.1</v>
      </c>
      <c r="H99" s="41">
        <f t="shared" si="12"/>
        <v>0</v>
      </c>
      <c r="I99" s="41">
        <f>'BID FORM FUEL RATE '!J97+'BID FORM FUEL RATE  (2)'!J97+'BID FORM FUEL RATE  (3)'!J97+'BID FORM FUEL RATE  (4)'!J97</f>
        <v>0</v>
      </c>
      <c r="J99" s="39">
        <f t="shared" si="13"/>
        <v>0</v>
      </c>
      <c r="K99" s="42">
        <f t="shared" si="14"/>
        <v>0</v>
      </c>
      <c r="L99" s="40"/>
      <c r="M99" s="40"/>
      <c r="N99" s="3">
        <v>8928000</v>
      </c>
      <c r="O99" s="2">
        <f t="shared" si="15"/>
        <v>0</v>
      </c>
    </row>
    <row r="100" spans="1:15" x14ac:dyDescent="0.3">
      <c r="A100" s="20">
        <v>7</v>
      </c>
      <c r="B100" s="20">
        <v>5</v>
      </c>
      <c r="C100" s="42">
        <f t="shared" si="16"/>
        <v>0</v>
      </c>
      <c r="D100" s="42">
        <f t="shared" si="17"/>
        <v>0</v>
      </c>
      <c r="E100" s="42">
        <f t="shared" si="18"/>
        <v>0</v>
      </c>
      <c r="F100" s="3">
        <f t="shared" si="19"/>
        <v>181.29777533369369</v>
      </c>
      <c r="G100" s="2">
        <v>124.1</v>
      </c>
      <c r="H100" s="41">
        <f t="shared" si="12"/>
        <v>0</v>
      </c>
      <c r="I100" s="41">
        <f>'BID FORM FUEL RATE '!J98+'BID FORM FUEL RATE  (2)'!J98+'BID FORM FUEL RATE  (3)'!J98+'BID FORM FUEL RATE  (4)'!J98</f>
        <v>0</v>
      </c>
      <c r="J100" s="39">
        <f t="shared" si="13"/>
        <v>0</v>
      </c>
      <c r="K100" s="42">
        <f t="shared" si="14"/>
        <v>0</v>
      </c>
      <c r="L100" s="40"/>
      <c r="M100" s="40"/>
      <c r="N100" s="3">
        <v>8640000</v>
      </c>
      <c r="O100" s="2">
        <f t="shared" si="15"/>
        <v>0</v>
      </c>
    </row>
    <row r="101" spans="1:15" x14ac:dyDescent="0.3">
      <c r="A101" s="20">
        <v>7</v>
      </c>
      <c r="B101" s="20">
        <v>6</v>
      </c>
      <c r="C101" s="42">
        <f t="shared" si="16"/>
        <v>0</v>
      </c>
      <c r="D101" s="42">
        <f t="shared" si="17"/>
        <v>0</v>
      </c>
      <c r="E101" s="42">
        <f t="shared" si="18"/>
        <v>0</v>
      </c>
      <c r="F101" s="3">
        <f t="shared" si="19"/>
        <v>182.20426421036214</v>
      </c>
      <c r="G101" s="2">
        <v>124.1</v>
      </c>
      <c r="H101" s="41">
        <f t="shared" si="12"/>
        <v>0</v>
      </c>
      <c r="I101" s="41">
        <f>'BID FORM FUEL RATE '!J99+'BID FORM FUEL RATE  (2)'!J99+'BID FORM FUEL RATE  (3)'!J99+'BID FORM FUEL RATE  (4)'!J99</f>
        <v>0</v>
      </c>
      <c r="J101" s="39">
        <f t="shared" si="13"/>
        <v>0</v>
      </c>
      <c r="K101" s="42">
        <f t="shared" si="14"/>
        <v>0</v>
      </c>
      <c r="L101" s="40"/>
      <c r="M101" s="40"/>
      <c r="N101" s="3">
        <v>8928000</v>
      </c>
      <c r="O101" s="2">
        <f t="shared" si="15"/>
        <v>0</v>
      </c>
    </row>
    <row r="102" spans="1:15" x14ac:dyDescent="0.3">
      <c r="A102" s="20">
        <v>7</v>
      </c>
      <c r="B102" s="20">
        <v>7</v>
      </c>
      <c r="C102" s="42">
        <f t="shared" si="16"/>
        <v>0</v>
      </c>
      <c r="D102" s="42">
        <f t="shared" si="17"/>
        <v>0</v>
      </c>
      <c r="E102" s="42">
        <f t="shared" si="18"/>
        <v>0</v>
      </c>
      <c r="F102" s="3">
        <f t="shared" si="19"/>
        <v>183.11528553141395</v>
      </c>
      <c r="G102" s="2">
        <v>124.1</v>
      </c>
      <c r="H102" s="41">
        <f t="shared" si="12"/>
        <v>0</v>
      </c>
      <c r="I102" s="41">
        <f>'BID FORM FUEL RATE '!J100+'BID FORM FUEL RATE  (2)'!J100+'BID FORM FUEL RATE  (3)'!J100+'BID FORM FUEL RATE  (4)'!J100</f>
        <v>0</v>
      </c>
      <c r="J102" s="39">
        <f t="shared" si="13"/>
        <v>0</v>
      </c>
      <c r="K102" s="42">
        <f t="shared" si="14"/>
        <v>0</v>
      </c>
      <c r="L102" s="40"/>
      <c r="M102" s="40"/>
      <c r="N102" s="3">
        <v>8640000</v>
      </c>
      <c r="O102" s="2">
        <f t="shared" si="15"/>
        <v>0</v>
      </c>
    </row>
    <row r="103" spans="1:15" x14ac:dyDescent="0.3">
      <c r="A103" s="20">
        <v>7</v>
      </c>
      <c r="B103" s="20">
        <v>8</v>
      </c>
      <c r="C103" s="42">
        <f t="shared" si="16"/>
        <v>0</v>
      </c>
      <c r="D103" s="42">
        <f t="shared" si="17"/>
        <v>0</v>
      </c>
      <c r="E103" s="42">
        <f t="shared" si="18"/>
        <v>0</v>
      </c>
      <c r="F103" s="3">
        <f t="shared" si="19"/>
        <v>184.03086195907099</v>
      </c>
      <c r="G103" s="2">
        <v>124.1</v>
      </c>
      <c r="H103" s="41">
        <f t="shared" si="12"/>
        <v>0</v>
      </c>
      <c r="I103" s="41">
        <f>'BID FORM FUEL RATE '!J101+'BID FORM FUEL RATE  (2)'!J101+'BID FORM FUEL RATE  (3)'!J101+'BID FORM FUEL RATE  (4)'!J101</f>
        <v>0</v>
      </c>
      <c r="J103" s="39">
        <f t="shared" si="13"/>
        <v>0</v>
      </c>
      <c r="K103" s="42">
        <f t="shared" si="14"/>
        <v>0</v>
      </c>
      <c r="L103" s="40"/>
      <c r="M103" s="40"/>
      <c r="N103" s="3">
        <v>8928000</v>
      </c>
      <c r="O103" s="2">
        <f t="shared" si="15"/>
        <v>0</v>
      </c>
    </row>
    <row r="104" spans="1:15" x14ac:dyDescent="0.3">
      <c r="A104" s="20">
        <v>7</v>
      </c>
      <c r="B104" s="20">
        <v>9</v>
      </c>
      <c r="C104" s="42">
        <f t="shared" si="16"/>
        <v>0</v>
      </c>
      <c r="D104" s="42">
        <f t="shared" si="17"/>
        <v>0</v>
      </c>
      <c r="E104" s="42">
        <f t="shared" si="18"/>
        <v>0</v>
      </c>
      <c r="F104" s="3">
        <f t="shared" si="19"/>
        <v>184.95101626886631</v>
      </c>
      <c r="G104" s="2">
        <v>124.1</v>
      </c>
      <c r="H104" s="41">
        <f t="shared" si="12"/>
        <v>0</v>
      </c>
      <c r="I104" s="41">
        <f>'BID FORM FUEL RATE '!J102+'BID FORM FUEL RATE  (2)'!J102+'BID FORM FUEL RATE  (3)'!J102+'BID FORM FUEL RATE  (4)'!J102</f>
        <v>0</v>
      </c>
      <c r="J104" s="39">
        <f t="shared" si="13"/>
        <v>0</v>
      </c>
      <c r="K104" s="42">
        <f t="shared" si="14"/>
        <v>0</v>
      </c>
      <c r="L104" s="40"/>
      <c r="M104" s="40"/>
      <c r="N104" s="3">
        <v>8928000</v>
      </c>
      <c r="O104" s="2">
        <f t="shared" si="15"/>
        <v>0</v>
      </c>
    </row>
    <row r="105" spans="1:15" x14ac:dyDescent="0.3">
      <c r="A105" s="20">
        <v>7</v>
      </c>
      <c r="B105" s="20">
        <v>10</v>
      </c>
      <c r="C105" s="42">
        <f t="shared" si="16"/>
        <v>0</v>
      </c>
      <c r="D105" s="42">
        <f t="shared" si="17"/>
        <v>0</v>
      </c>
      <c r="E105" s="42">
        <f t="shared" si="18"/>
        <v>0</v>
      </c>
      <c r="F105" s="3">
        <f t="shared" si="19"/>
        <v>185.87577135021061</v>
      </c>
      <c r="G105" s="2">
        <v>124.1</v>
      </c>
      <c r="H105" s="41">
        <f t="shared" si="12"/>
        <v>0</v>
      </c>
      <c r="I105" s="41">
        <f>'BID FORM FUEL RATE '!J103+'BID FORM FUEL RATE  (2)'!J103+'BID FORM FUEL RATE  (3)'!J103+'BID FORM FUEL RATE  (4)'!J103</f>
        <v>0</v>
      </c>
      <c r="J105" s="39">
        <f t="shared" si="13"/>
        <v>0</v>
      </c>
      <c r="K105" s="42">
        <f t="shared" si="14"/>
        <v>0</v>
      </c>
      <c r="L105" s="40"/>
      <c r="M105" s="40"/>
      <c r="N105" s="3">
        <v>8640000</v>
      </c>
      <c r="O105" s="2">
        <f t="shared" si="15"/>
        <v>0</v>
      </c>
    </row>
    <row r="106" spans="1:15" x14ac:dyDescent="0.3">
      <c r="A106" s="20">
        <v>7</v>
      </c>
      <c r="B106" s="20">
        <v>11</v>
      </c>
      <c r="C106" s="42">
        <f t="shared" si="16"/>
        <v>0</v>
      </c>
      <c r="D106" s="42">
        <f t="shared" si="17"/>
        <v>0</v>
      </c>
      <c r="E106" s="42">
        <f t="shared" si="18"/>
        <v>0</v>
      </c>
      <c r="F106" s="3">
        <f t="shared" si="19"/>
        <v>186.80515020696166</v>
      </c>
      <c r="G106" s="2">
        <v>124.1</v>
      </c>
      <c r="H106" s="41">
        <f t="shared" si="12"/>
        <v>0</v>
      </c>
      <c r="I106" s="41">
        <f>'BID FORM FUEL RATE '!J104+'BID FORM FUEL RATE  (2)'!J104+'BID FORM FUEL RATE  (3)'!J104+'BID FORM FUEL RATE  (4)'!J104</f>
        <v>0</v>
      </c>
      <c r="J106" s="39">
        <f t="shared" si="13"/>
        <v>0</v>
      </c>
      <c r="K106" s="42">
        <f t="shared" si="14"/>
        <v>0</v>
      </c>
      <c r="L106" s="40"/>
      <c r="M106" s="40"/>
      <c r="N106" s="3">
        <v>8928000</v>
      </c>
      <c r="O106" s="2">
        <f t="shared" si="15"/>
        <v>0</v>
      </c>
    </row>
    <row r="107" spans="1:15" x14ac:dyDescent="0.3">
      <c r="A107" s="20">
        <v>7</v>
      </c>
      <c r="B107" s="20">
        <v>12</v>
      </c>
      <c r="C107" s="42">
        <f t="shared" si="16"/>
        <v>0</v>
      </c>
      <c r="D107" s="42">
        <f t="shared" si="17"/>
        <v>0</v>
      </c>
      <c r="E107" s="42">
        <f t="shared" si="18"/>
        <v>0</v>
      </c>
      <c r="F107" s="3">
        <f t="shared" si="19"/>
        <v>187.73917595799645</v>
      </c>
      <c r="G107" s="2">
        <v>124.1</v>
      </c>
      <c r="H107" s="41">
        <f t="shared" si="12"/>
        <v>0</v>
      </c>
      <c r="I107" s="41">
        <f>'BID FORM FUEL RATE '!J105+'BID FORM FUEL RATE  (2)'!J105+'BID FORM FUEL RATE  (3)'!J105+'BID FORM FUEL RATE  (4)'!J105</f>
        <v>0</v>
      </c>
      <c r="J107" s="39">
        <f t="shared" si="13"/>
        <v>0</v>
      </c>
      <c r="K107" s="42">
        <f t="shared" si="14"/>
        <v>0</v>
      </c>
      <c r="L107" s="40"/>
      <c r="M107" s="40"/>
      <c r="N107" s="3">
        <v>8640000</v>
      </c>
      <c r="O107" s="2">
        <f t="shared" si="15"/>
        <v>0</v>
      </c>
    </row>
    <row r="108" spans="1:15" x14ac:dyDescent="0.3">
      <c r="A108" s="20">
        <v>8</v>
      </c>
      <c r="B108" s="20">
        <v>1</v>
      </c>
      <c r="C108" s="42">
        <f t="shared" si="16"/>
        <v>0</v>
      </c>
      <c r="D108" s="42">
        <f t="shared" si="17"/>
        <v>0</v>
      </c>
      <c r="E108" s="42">
        <f t="shared" si="18"/>
        <v>0</v>
      </c>
      <c r="F108" s="3">
        <f t="shared" si="19"/>
        <v>188.67787183778643</v>
      </c>
      <c r="G108" s="2">
        <v>124.1</v>
      </c>
      <c r="H108" s="41">
        <f t="shared" si="12"/>
        <v>0</v>
      </c>
      <c r="I108" s="41">
        <f>'BID FORM FUEL RATE '!J106+'BID FORM FUEL RATE  (2)'!J106+'BID FORM FUEL RATE  (3)'!J106+'BID FORM FUEL RATE  (4)'!J106</f>
        <v>0</v>
      </c>
      <c r="J108" s="39">
        <f t="shared" si="13"/>
        <v>0</v>
      </c>
      <c r="K108" s="42">
        <f t="shared" si="14"/>
        <v>0</v>
      </c>
      <c r="L108" s="40"/>
      <c r="M108" s="40"/>
      <c r="N108" s="2">
        <v>8928000</v>
      </c>
      <c r="O108" s="2">
        <f t="shared" si="15"/>
        <v>0</v>
      </c>
    </row>
    <row r="109" spans="1:15" x14ac:dyDescent="0.3">
      <c r="A109" s="20">
        <v>8</v>
      </c>
      <c r="B109" s="20">
        <v>2</v>
      </c>
      <c r="C109" s="42">
        <f t="shared" si="16"/>
        <v>0</v>
      </c>
      <c r="D109" s="42">
        <f t="shared" si="17"/>
        <v>0</v>
      </c>
      <c r="E109" s="42">
        <f t="shared" si="18"/>
        <v>0</v>
      </c>
      <c r="F109" s="3">
        <f t="shared" si="19"/>
        <v>189.62126119697533</v>
      </c>
      <c r="G109" s="2">
        <v>124.1</v>
      </c>
      <c r="H109" s="41">
        <f t="shared" si="12"/>
        <v>0</v>
      </c>
      <c r="I109" s="41">
        <f>'BID FORM FUEL RATE '!J107+'BID FORM FUEL RATE  (2)'!J107+'BID FORM FUEL RATE  (3)'!J107+'BID FORM FUEL RATE  (4)'!J107</f>
        <v>0</v>
      </c>
      <c r="J109" s="39">
        <f t="shared" si="13"/>
        <v>0</v>
      </c>
      <c r="K109" s="42">
        <f t="shared" si="14"/>
        <v>0</v>
      </c>
      <c r="L109" s="40"/>
      <c r="M109" s="40"/>
      <c r="N109" s="2">
        <v>8928000</v>
      </c>
      <c r="O109" s="2">
        <f t="shared" si="15"/>
        <v>0</v>
      </c>
    </row>
    <row r="110" spans="1:15" x14ac:dyDescent="0.3">
      <c r="A110" s="20">
        <v>8</v>
      </c>
      <c r="B110" s="20">
        <v>3</v>
      </c>
      <c r="C110" s="42">
        <f t="shared" si="16"/>
        <v>0</v>
      </c>
      <c r="D110" s="42">
        <f t="shared" si="17"/>
        <v>0</v>
      </c>
      <c r="E110" s="42">
        <f t="shared" si="18"/>
        <v>0</v>
      </c>
      <c r="F110" s="3">
        <f t="shared" si="19"/>
        <v>190.56936750296018</v>
      </c>
      <c r="G110" s="2">
        <v>124.1</v>
      </c>
      <c r="H110" s="41">
        <f t="shared" si="12"/>
        <v>0</v>
      </c>
      <c r="I110" s="41">
        <f>'BID FORM FUEL RATE '!J108+'BID FORM FUEL RATE  (2)'!J108+'BID FORM FUEL RATE  (3)'!J108+'BID FORM FUEL RATE  (4)'!J108</f>
        <v>0</v>
      </c>
      <c r="J110" s="39">
        <f t="shared" si="13"/>
        <v>0</v>
      </c>
      <c r="K110" s="42">
        <f t="shared" si="14"/>
        <v>0</v>
      </c>
      <c r="L110" s="40"/>
      <c r="M110" s="40"/>
      <c r="N110" s="3">
        <v>8352000</v>
      </c>
      <c r="O110" s="2">
        <f t="shared" si="15"/>
        <v>0</v>
      </c>
    </row>
    <row r="111" spans="1:15" x14ac:dyDescent="0.3">
      <c r="A111" s="20">
        <v>8</v>
      </c>
      <c r="B111" s="20">
        <v>4</v>
      </c>
      <c r="C111" s="42">
        <f t="shared" si="16"/>
        <v>0</v>
      </c>
      <c r="D111" s="42">
        <f t="shared" si="17"/>
        <v>0</v>
      </c>
      <c r="E111" s="42">
        <f t="shared" si="18"/>
        <v>0</v>
      </c>
      <c r="F111" s="3">
        <f t="shared" si="19"/>
        <v>191.52221434047496</v>
      </c>
      <c r="G111" s="2">
        <v>124.1</v>
      </c>
      <c r="H111" s="41">
        <f t="shared" si="12"/>
        <v>0</v>
      </c>
      <c r="I111" s="41">
        <f>'BID FORM FUEL RATE '!J109+'BID FORM FUEL RATE  (2)'!J109+'BID FORM FUEL RATE  (3)'!J109+'BID FORM FUEL RATE  (4)'!J109</f>
        <v>0</v>
      </c>
      <c r="J111" s="39">
        <f t="shared" si="13"/>
        <v>0</v>
      </c>
      <c r="K111" s="42">
        <f t="shared" si="14"/>
        <v>0</v>
      </c>
      <c r="L111" s="40"/>
      <c r="M111" s="40"/>
      <c r="N111" s="3">
        <v>8928000</v>
      </c>
      <c r="O111" s="2">
        <f t="shared" si="15"/>
        <v>0</v>
      </c>
    </row>
    <row r="112" spans="1:15" x14ac:dyDescent="0.3">
      <c r="A112" s="20">
        <v>8</v>
      </c>
      <c r="B112" s="20">
        <v>5</v>
      </c>
      <c r="C112" s="42">
        <f t="shared" si="16"/>
        <v>0</v>
      </c>
      <c r="D112" s="42">
        <f t="shared" si="17"/>
        <v>0</v>
      </c>
      <c r="E112" s="42">
        <f t="shared" si="18"/>
        <v>0</v>
      </c>
      <c r="F112" s="3">
        <f t="shared" si="19"/>
        <v>192.47982541217732</v>
      </c>
      <c r="G112" s="2">
        <v>124.1</v>
      </c>
      <c r="H112" s="41">
        <f t="shared" si="12"/>
        <v>0</v>
      </c>
      <c r="I112" s="41">
        <f>'BID FORM FUEL RATE '!J110+'BID FORM FUEL RATE  (2)'!J110+'BID FORM FUEL RATE  (3)'!J110+'BID FORM FUEL RATE  (4)'!J110</f>
        <v>0</v>
      </c>
      <c r="J112" s="39">
        <f t="shared" si="13"/>
        <v>0</v>
      </c>
      <c r="K112" s="42">
        <f t="shared" si="14"/>
        <v>0</v>
      </c>
      <c r="L112" s="40"/>
      <c r="M112" s="40"/>
      <c r="N112" s="3">
        <v>8640000</v>
      </c>
      <c r="O112" s="2">
        <f t="shared" si="15"/>
        <v>0</v>
      </c>
    </row>
    <row r="113" spans="1:15" x14ac:dyDescent="0.3">
      <c r="A113" s="20">
        <v>8</v>
      </c>
      <c r="B113" s="20">
        <v>6</v>
      </c>
      <c r="C113" s="42">
        <f t="shared" si="16"/>
        <v>0</v>
      </c>
      <c r="D113" s="42">
        <f t="shared" si="17"/>
        <v>0</v>
      </c>
      <c r="E113" s="42">
        <f t="shared" si="18"/>
        <v>0</v>
      </c>
      <c r="F113" s="3">
        <f t="shared" si="19"/>
        <v>193.4422245392382</v>
      </c>
      <c r="G113" s="2">
        <v>124.1</v>
      </c>
      <c r="H113" s="41">
        <f t="shared" si="12"/>
        <v>0</v>
      </c>
      <c r="I113" s="41">
        <f>'BID FORM FUEL RATE '!J111+'BID FORM FUEL RATE  (2)'!J111+'BID FORM FUEL RATE  (3)'!J111+'BID FORM FUEL RATE  (4)'!J111</f>
        <v>0</v>
      </c>
      <c r="J113" s="39">
        <f t="shared" si="13"/>
        <v>0</v>
      </c>
      <c r="K113" s="42">
        <f t="shared" si="14"/>
        <v>0</v>
      </c>
      <c r="L113" s="40"/>
      <c r="M113" s="40"/>
      <c r="N113" s="3">
        <v>8928000</v>
      </c>
      <c r="O113" s="2">
        <f t="shared" si="15"/>
        <v>0</v>
      </c>
    </row>
    <row r="114" spans="1:15" x14ac:dyDescent="0.3">
      <c r="A114" s="20">
        <v>8</v>
      </c>
      <c r="B114" s="20">
        <v>7</v>
      </c>
      <c r="C114" s="42">
        <f t="shared" si="16"/>
        <v>0</v>
      </c>
      <c r="D114" s="42">
        <f t="shared" si="17"/>
        <v>0</v>
      </c>
      <c r="E114" s="42">
        <f t="shared" si="18"/>
        <v>0</v>
      </c>
      <c r="F114" s="3">
        <f t="shared" si="19"/>
        <v>194.40943566193437</v>
      </c>
      <c r="G114" s="2">
        <v>124.1</v>
      </c>
      <c r="H114" s="41">
        <f t="shared" si="12"/>
        <v>0</v>
      </c>
      <c r="I114" s="41">
        <f>'BID FORM FUEL RATE '!J112+'BID FORM FUEL RATE  (2)'!J112+'BID FORM FUEL RATE  (3)'!J112+'BID FORM FUEL RATE  (4)'!J112</f>
        <v>0</v>
      </c>
      <c r="J114" s="39">
        <f t="shared" si="13"/>
        <v>0</v>
      </c>
      <c r="K114" s="42">
        <f t="shared" si="14"/>
        <v>0</v>
      </c>
      <c r="L114" s="40"/>
      <c r="M114" s="40"/>
      <c r="N114" s="3">
        <v>8640000</v>
      </c>
      <c r="O114" s="2">
        <f t="shared" si="15"/>
        <v>0</v>
      </c>
    </row>
    <row r="115" spans="1:15" x14ac:dyDescent="0.3">
      <c r="A115" s="20">
        <v>8</v>
      </c>
      <c r="B115" s="20">
        <v>8</v>
      </c>
      <c r="C115" s="42">
        <f t="shared" si="16"/>
        <v>0</v>
      </c>
      <c r="D115" s="42">
        <f t="shared" si="17"/>
        <v>0</v>
      </c>
      <c r="E115" s="42">
        <f t="shared" si="18"/>
        <v>0</v>
      </c>
      <c r="F115" s="3">
        <f>F114*1.005</f>
        <v>195.38148284024402</v>
      </c>
      <c r="G115" s="2">
        <v>124.1</v>
      </c>
      <c r="H115" s="41">
        <f t="shared" si="12"/>
        <v>0</v>
      </c>
      <c r="I115" s="41">
        <f>'BID FORM FUEL RATE '!J113+'BID FORM FUEL RATE  (2)'!J113+'BID FORM FUEL RATE  (3)'!J113+'BID FORM FUEL RATE  (4)'!J113</f>
        <v>0</v>
      </c>
      <c r="J115" s="39">
        <f t="shared" si="13"/>
        <v>0</v>
      </c>
      <c r="K115" s="42">
        <f t="shared" si="14"/>
        <v>0</v>
      </c>
      <c r="L115" s="40"/>
      <c r="M115" s="40"/>
      <c r="N115" s="3">
        <v>8928000</v>
      </c>
      <c r="O115" s="2">
        <f t="shared" si="15"/>
        <v>0</v>
      </c>
    </row>
    <row r="116" spans="1:15" x14ac:dyDescent="0.3">
      <c r="A116" s="20">
        <v>8</v>
      </c>
      <c r="B116" s="20">
        <v>9</v>
      </c>
      <c r="C116" s="42">
        <f t="shared" si="16"/>
        <v>0</v>
      </c>
      <c r="D116" s="42">
        <f t="shared" si="17"/>
        <v>0</v>
      </c>
      <c r="E116" s="42">
        <f t="shared" si="18"/>
        <v>0</v>
      </c>
      <c r="F116" s="3">
        <f t="shared" ref="F116:F143" si="20">F115*1.005</f>
        <v>196.35839025444523</v>
      </c>
      <c r="G116" s="2">
        <v>124.1</v>
      </c>
      <c r="H116" s="41">
        <f t="shared" si="12"/>
        <v>0</v>
      </c>
      <c r="I116" s="41">
        <f>'BID FORM FUEL RATE '!J114+'BID FORM FUEL RATE  (2)'!J114+'BID FORM FUEL RATE  (3)'!J114+'BID FORM FUEL RATE  (4)'!J114</f>
        <v>0</v>
      </c>
      <c r="J116" s="39">
        <f t="shared" si="13"/>
        <v>0</v>
      </c>
      <c r="K116" s="42">
        <f t="shared" si="14"/>
        <v>0</v>
      </c>
      <c r="L116" s="40"/>
      <c r="M116" s="40"/>
      <c r="N116" s="3">
        <v>8928000</v>
      </c>
      <c r="O116" s="2">
        <f t="shared" si="15"/>
        <v>0</v>
      </c>
    </row>
    <row r="117" spans="1:15" x14ac:dyDescent="0.3">
      <c r="A117" s="20">
        <v>8</v>
      </c>
      <c r="B117" s="20">
        <v>10</v>
      </c>
      <c r="C117" s="42">
        <f t="shared" si="16"/>
        <v>0</v>
      </c>
      <c r="D117" s="42">
        <f t="shared" si="17"/>
        <v>0</v>
      </c>
      <c r="E117" s="42">
        <f t="shared" si="18"/>
        <v>0</v>
      </c>
      <c r="F117" s="3">
        <f t="shared" si="20"/>
        <v>197.34018220571744</v>
      </c>
      <c r="G117" s="2">
        <v>124.1</v>
      </c>
      <c r="H117" s="41">
        <f t="shared" si="12"/>
        <v>0</v>
      </c>
      <c r="I117" s="41">
        <f>'BID FORM FUEL RATE '!J115+'BID FORM FUEL RATE  (2)'!J115+'BID FORM FUEL RATE  (3)'!J115+'BID FORM FUEL RATE  (4)'!J115</f>
        <v>0</v>
      </c>
      <c r="J117" s="39">
        <f t="shared" si="13"/>
        <v>0</v>
      </c>
      <c r="K117" s="42">
        <f t="shared" si="14"/>
        <v>0</v>
      </c>
      <c r="L117" s="40"/>
      <c r="M117" s="40"/>
      <c r="N117" s="3">
        <v>8640000</v>
      </c>
      <c r="O117" s="2">
        <f t="shared" si="15"/>
        <v>0</v>
      </c>
    </row>
    <row r="118" spans="1:15" x14ac:dyDescent="0.3">
      <c r="A118" s="20">
        <v>8</v>
      </c>
      <c r="B118" s="20">
        <v>11</v>
      </c>
      <c r="C118" s="42">
        <f t="shared" si="16"/>
        <v>0</v>
      </c>
      <c r="D118" s="42">
        <f t="shared" si="17"/>
        <v>0</v>
      </c>
      <c r="E118" s="42">
        <f t="shared" si="18"/>
        <v>0</v>
      </c>
      <c r="F118" s="3">
        <f t="shared" si="20"/>
        <v>198.32688311674602</v>
      </c>
      <c r="G118" s="2">
        <v>124.1</v>
      </c>
      <c r="H118" s="41">
        <f t="shared" si="12"/>
        <v>0</v>
      </c>
      <c r="I118" s="41">
        <f>'BID FORM FUEL RATE '!J116+'BID FORM FUEL RATE  (2)'!J116+'BID FORM FUEL RATE  (3)'!J116+'BID FORM FUEL RATE  (4)'!J116</f>
        <v>0</v>
      </c>
      <c r="J118" s="39">
        <f t="shared" si="13"/>
        <v>0</v>
      </c>
      <c r="K118" s="42">
        <f t="shared" si="14"/>
        <v>0</v>
      </c>
      <c r="L118" s="40"/>
      <c r="M118" s="40"/>
      <c r="N118" s="3">
        <v>8928000</v>
      </c>
      <c r="O118" s="2">
        <f t="shared" si="15"/>
        <v>0</v>
      </c>
    </row>
    <row r="119" spans="1:15" x14ac:dyDescent="0.3">
      <c r="A119" s="20">
        <v>8</v>
      </c>
      <c r="B119" s="20">
        <v>12</v>
      </c>
      <c r="C119" s="42">
        <f t="shared" si="16"/>
        <v>0</v>
      </c>
      <c r="D119" s="42">
        <f t="shared" si="17"/>
        <v>0</v>
      </c>
      <c r="E119" s="42">
        <f t="shared" si="18"/>
        <v>0</v>
      </c>
      <c r="F119" s="3">
        <f t="shared" si="20"/>
        <v>199.31851753232974</v>
      </c>
      <c r="G119" s="2">
        <v>124.1</v>
      </c>
      <c r="H119" s="41">
        <f t="shared" si="12"/>
        <v>0</v>
      </c>
      <c r="I119" s="41">
        <f>'BID FORM FUEL RATE '!J117+'BID FORM FUEL RATE  (2)'!J117+'BID FORM FUEL RATE  (3)'!J117+'BID FORM FUEL RATE  (4)'!J117</f>
        <v>0</v>
      </c>
      <c r="J119" s="39">
        <f t="shared" si="13"/>
        <v>0</v>
      </c>
      <c r="K119" s="42">
        <f t="shared" si="14"/>
        <v>0</v>
      </c>
      <c r="L119" s="40"/>
      <c r="M119" s="40"/>
      <c r="N119" s="3">
        <v>8640000</v>
      </c>
      <c r="O119" s="2">
        <f t="shared" si="15"/>
        <v>0</v>
      </c>
    </row>
    <row r="120" spans="1:15" x14ac:dyDescent="0.3">
      <c r="A120" s="20">
        <v>9</v>
      </c>
      <c r="B120" s="20">
        <v>1</v>
      </c>
      <c r="C120" s="42">
        <f t="shared" si="16"/>
        <v>0</v>
      </c>
      <c r="D120" s="42">
        <f t="shared" si="17"/>
        <v>0</v>
      </c>
      <c r="E120" s="42">
        <f t="shared" si="18"/>
        <v>0</v>
      </c>
      <c r="F120" s="3">
        <f t="shared" si="20"/>
        <v>200.31511011999137</v>
      </c>
      <c r="G120" s="2">
        <v>124.1</v>
      </c>
      <c r="H120" s="41">
        <f t="shared" ref="H120:H143" si="21">IFERROR(((F120/G120)*E120),0)</f>
        <v>0</v>
      </c>
      <c r="I120" s="41">
        <f>'BID FORM FUEL RATE '!J118+'BID FORM FUEL RATE  (2)'!J118+'BID FORM FUEL RATE  (3)'!J118+'BID FORM FUEL RATE  (4)'!J118</f>
        <v>0</v>
      </c>
      <c r="J120" s="39">
        <f t="shared" ref="J120:J143" si="22">IFERROR(IF($E$15="NO",(C120+H120+D120+I120)*0.12,0),0)</f>
        <v>0</v>
      </c>
      <c r="K120" s="42">
        <f t="shared" si="14"/>
        <v>0</v>
      </c>
      <c r="L120" s="40"/>
      <c r="M120" s="40"/>
      <c r="N120" s="2">
        <v>8928000</v>
      </c>
      <c r="O120" s="2">
        <f t="shared" si="15"/>
        <v>0</v>
      </c>
    </row>
    <row r="121" spans="1:15" x14ac:dyDescent="0.3">
      <c r="A121" s="20">
        <v>9</v>
      </c>
      <c r="B121" s="20">
        <v>2</v>
      </c>
      <c r="C121" s="42">
        <f t="shared" si="16"/>
        <v>0</v>
      </c>
      <c r="D121" s="42">
        <f t="shared" si="17"/>
        <v>0</v>
      </c>
      <c r="E121" s="42">
        <f t="shared" si="18"/>
        <v>0</v>
      </c>
      <c r="F121" s="3">
        <f t="shared" si="20"/>
        <v>201.31668567059131</v>
      </c>
      <c r="G121" s="2">
        <v>124.1</v>
      </c>
      <c r="H121" s="41">
        <f t="shared" si="21"/>
        <v>0</v>
      </c>
      <c r="I121" s="41">
        <f>'BID FORM FUEL RATE '!J119+'BID FORM FUEL RATE  (2)'!J119+'BID FORM FUEL RATE  (3)'!J119+'BID FORM FUEL RATE  (4)'!J119</f>
        <v>0</v>
      </c>
      <c r="J121" s="39">
        <f t="shared" si="22"/>
        <v>0</v>
      </c>
      <c r="K121" s="42">
        <f t="shared" si="14"/>
        <v>0</v>
      </c>
      <c r="L121" s="40"/>
      <c r="M121" s="40"/>
      <c r="N121" s="2">
        <v>8928000</v>
      </c>
      <c r="O121" s="2">
        <f t="shared" si="15"/>
        <v>0</v>
      </c>
    </row>
    <row r="122" spans="1:15" x14ac:dyDescent="0.3">
      <c r="A122" s="20">
        <v>9</v>
      </c>
      <c r="B122" s="20">
        <v>3</v>
      </c>
      <c r="C122" s="42">
        <f t="shared" si="16"/>
        <v>0</v>
      </c>
      <c r="D122" s="42">
        <f t="shared" si="17"/>
        <v>0</v>
      </c>
      <c r="E122" s="42">
        <f t="shared" si="18"/>
        <v>0</v>
      </c>
      <c r="F122" s="3">
        <f t="shared" si="20"/>
        <v>202.32326909894425</v>
      </c>
      <c r="G122" s="2">
        <v>124.1</v>
      </c>
      <c r="H122" s="41">
        <f t="shared" si="21"/>
        <v>0</v>
      </c>
      <c r="I122" s="41">
        <f>'BID FORM FUEL RATE '!J120+'BID FORM FUEL RATE  (2)'!J120+'BID FORM FUEL RATE  (3)'!J120+'BID FORM FUEL RATE  (4)'!J120</f>
        <v>0</v>
      </c>
      <c r="J122" s="39">
        <f t="shared" si="22"/>
        <v>0</v>
      </c>
      <c r="K122" s="42">
        <f t="shared" si="14"/>
        <v>0</v>
      </c>
      <c r="L122" s="40"/>
      <c r="M122" s="40"/>
      <c r="N122" s="3">
        <v>8064000</v>
      </c>
      <c r="O122" s="2">
        <f t="shared" si="15"/>
        <v>0</v>
      </c>
    </row>
    <row r="123" spans="1:15" x14ac:dyDescent="0.3">
      <c r="A123" s="20">
        <v>9</v>
      </c>
      <c r="B123" s="20">
        <v>4</v>
      </c>
      <c r="C123" s="42">
        <f t="shared" si="16"/>
        <v>0</v>
      </c>
      <c r="D123" s="42">
        <f t="shared" si="17"/>
        <v>0</v>
      </c>
      <c r="E123" s="42">
        <f t="shared" si="18"/>
        <v>0</v>
      </c>
      <c r="F123" s="3">
        <f t="shared" si="20"/>
        <v>203.33488544443895</v>
      </c>
      <c r="G123" s="2">
        <v>124.1</v>
      </c>
      <c r="H123" s="41">
        <f t="shared" si="21"/>
        <v>0</v>
      </c>
      <c r="I123" s="41">
        <f>'BID FORM FUEL RATE '!J121+'BID FORM FUEL RATE  (2)'!J121+'BID FORM FUEL RATE  (3)'!J121+'BID FORM FUEL RATE  (4)'!J121</f>
        <v>0</v>
      </c>
      <c r="J123" s="39">
        <f t="shared" si="22"/>
        <v>0</v>
      </c>
      <c r="K123" s="42">
        <f t="shared" si="14"/>
        <v>0</v>
      </c>
      <c r="L123" s="40"/>
      <c r="M123" s="40"/>
      <c r="N123" s="3">
        <v>8928000</v>
      </c>
      <c r="O123" s="2">
        <f t="shared" si="15"/>
        <v>0</v>
      </c>
    </row>
    <row r="124" spans="1:15" x14ac:dyDescent="0.3">
      <c r="A124" s="20">
        <v>9</v>
      </c>
      <c r="B124" s="20">
        <v>5</v>
      </c>
      <c r="C124" s="42">
        <f t="shared" si="16"/>
        <v>0</v>
      </c>
      <c r="D124" s="42">
        <f t="shared" si="17"/>
        <v>0</v>
      </c>
      <c r="E124" s="42">
        <f t="shared" si="18"/>
        <v>0</v>
      </c>
      <c r="F124" s="3">
        <f t="shared" si="20"/>
        <v>204.35155987166112</v>
      </c>
      <c r="G124" s="2">
        <v>124.1</v>
      </c>
      <c r="H124" s="41">
        <f t="shared" si="21"/>
        <v>0</v>
      </c>
      <c r="I124" s="41">
        <f>'BID FORM FUEL RATE '!J122+'BID FORM FUEL RATE  (2)'!J122+'BID FORM FUEL RATE  (3)'!J122+'BID FORM FUEL RATE  (4)'!J122</f>
        <v>0</v>
      </c>
      <c r="J124" s="39">
        <f t="shared" si="22"/>
        <v>0</v>
      </c>
      <c r="K124" s="42">
        <f t="shared" si="14"/>
        <v>0</v>
      </c>
      <c r="L124" s="40"/>
      <c r="M124" s="40"/>
      <c r="N124" s="3">
        <v>8640000</v>
      </c>
      <c r="O124" s="2">
        <f t="shared" si="15"/>
        <v>0</v>
      </c>
    </row>
    <row r="125" spans="1:15" x14ac:dyDescent="0.3">
      <c r="A125" s="20">
        <v>9</v>
      </c>
      <c r="B125" s="20">
        <v>6</v>
      </c>
      <c r="C125" s="42">
        <f t="shared" si="16"/>
        <v>0</v>
      </c>
      <c r="D125" s="42">
        <f t="shared" si="17"/>
        <v>0</v>
      </c>
      <c r="E125" s="42">
        <f t="shared" si="18"/>
        <v>0</v>
      </c>
      <c r="F125" s="3">
        <f t="shared" si="20"/>
        <v>205.37331767101941</v>
      </c>
      <c r="G125" s="2">
        <v>124.1</v>
      </c>
      <c r="H125" s="41">
        <f t="shared" si="21"/>
        <v>0</v>
      </c>
      <c r="I125" s="41">
        <f>'BID FORM FUEL RATE '!J123+'BID FORM FUEL RATE  (2)'!J123+'BID FORM FUEL RATE  (3)'!J123+'BID FORM FUEL RATE  (4)'!J123</f>
        <v>0</v>
      </c>
      <c r="J125" s="39">
        <f t="shared" si="22"/>
        <v>0</v>
      </c>
      <c r="K125" s="42">
        <f t="shared" si="14"/>
        <v>0</v>
      </c>
      <c r="L125" s="40"/>
      <c r="M125" s="40"/>
      <c r="N125" s="3">
        <v>8928000</v>
      </c>
      <c r="O125" s="2">
        <f t="shared" si="15"/>
        <v>0</v>
      </c>
    </row>
    <row r="126" spans="1:15" x14ac:dyDescent="0.3">
      <c r="A126" s="20">
        <v>9</v>
      </c>
      <c r="B126" s="20">
        <v>7</v>
      </c>
      <c r="C126" s="42">
        <f t="shared" si="16"/>
        <v>0</v>
      </c>
      <c r="D126" s="42">
        <f t="shared" si="17"/>
        <v>0</v>
      </c>
      <c r="E126" s="42">
        <f t="shared" si="18"/>
        <v>0</v>
      </c>
      <c r="F126" s="3">
        <f t="shared" si="20"/>
        <v>206.40018425937447</v>
      </c>
      <c r="G126" s="2">
        <v>124.1</v>
      </c>
      <c r="H126" s="41">
        <f t="shared" si="21"/>
        <v>0</v>
      </c>
      <c r="I126" s="41">
        <f>'BID FORM FUEL RATE '!J124+'BID FORM FUEL RATE  (2)'!J124+'BID FORM FUEL RATE  (3)'!J124+'BID FORM FUEL RATE  (4)'!J124</f>
        <v>0</v>
      </c>
      <c r="J126" s="39">
        <f t="shared" si="22"/>
        <v>0</v>
      </c>
      <c r="K126" s="42">
        <f t="shared" si="14"/>
        <v>0</v>
      </c>
      <c r="L126" s="40"/>
      <c r="M126" s="40"/>
      <c r="N126" s="3">
        <v>8640000</v>
      </c>
      <c r="O126" s="2">
        <f t="shared" si="15"/>
        <v>0</v>
      </c>
    </row>
    <row r="127" spans="1:15" x14ac:dyDescent="0.3">
      <c r="A127" s="20">
        <v>9</v>
      </c>
      <c r="B127" s="20">
        <v>8</v>
      </c>
      <c r="C127" s="42">
        <f t="shared" si="16"/>
        <v>0</v>
      </c>
      <c r="D127" s="42">
        <f t="shared" si="17"/>
        <v>0</v>
      </c>
      <c r="E127" s="42">
        <f t="shared" si="18"/>
        <v>0</v>
      </c>
      <c r="F127" s="3">
        <f t="shared" si="20"/>
        <v>207.43218518067133</v>
      </c>
      <c r="G127" s="2">
        <v>124.1</v>
      </c>
      <c r="H127" s="41">
        <f t="shared" si="21"/>
        <v>0</v>
      </c>
      <c r="I127" s="41">
        <f>'BID FORM FUEL RATE '!J125+'BID FORM FUEL RATE  (2)'!J125+'BID FORM FUEL RATE  (3)'!J125+'BID FORM FUEL RATE  (4)'!J125</f>
        <v>0</v>
      </c>
      <c r="J127" s="39">
        <f t="shared" si="22"/>
        <v>0</v>
      </c>
      <c r="K127" s="42">
        <f t="shared" si="14"/>
        <v>0</v>
      </c>
      <c r="L127" s="40"/>
      <c r="M127" s="40"/>
      <c r="N127" s="3">
        <v>8928000</v>
      </c>
      <c r="O127" s="2">
        <f t="shared" si="15"/>
        <v>0</v>
      </c>
    </row>
    <row r="128" spans="1:15" x14ac:dyDescent="0.3">
      <c r="A128" s="20">
        <v>9</v>
      </c>
      <c r="B128" s="20">
        <v>9</v>
      </c>
      <c r="C128" s="42">
        <f t="shared" si="16"/>
        <v>0</v>
      </c>
      <c r="D128" s="42">
        <f t="shared" si="17"/>
        <v>0</v>
      </c>
      <c r="E128" s="42">
        <f t="shared" si="18"/>
        <v>0</v>
      </c>
      <c r="F128" s="3">
        <f t="shared" si="20"/>
        <v>208.46934610657465</v>
      </c>
      <c r="G128" s="2">
        <v>124.1</v>
      </c>
      <c r="H128" s="41">
        <f t="shared" si="21"/>
        <v>0</v>
      </c>
      <c r="I128" s="41">
        <f>'BID FORM FUEL RATE '!J126+'BID FORM FUEL RATE  (2)'!J126+'BID FORM FUEL RATE  (3)'!J126+'BID FORM FUEL RATE  (4)'!J126</f>
        <v>0</v>
      </c>
      <c r="J128" s="39">
        <f t="shared" si="22"/>
        <v>0</v>
      </c>
      <c r="K128" s="42">
        <f t="shared" si="14"/>
        <v>0</v>
      </c>
      <c r="L128" s="40"/>
      <c r="M128" s="40"/>
      <c r="N128" s="3">
        <v>8928000</v>
      </c>
      <c r="O128" s="2">
        <f t="shared" si="15"/>
        <v>0</v>
      </c>
    </row>
    <row r="129" spans="1:15" x14ac:dyDescent="0.3">
      <c r="A129" s="20">
        <v>9</v>
      </c>
      <c r="B129" s="20">
        <v>10</v>
      </c>
      <c r="C129" s="42">
        <f t="shared" si="16"/>
        <v>0</v>
      </c>
      <c r="D129" s="42">
        <f t="shared" si="17"/>
        <v>0</v>
      </c>
      <c r="E129" s="42">
        <f t="shared" si="18"/>
        <v>0</v>
      </c>
      <c r="F129" s="3">
        <f t="shared" si="20"/>
        <v>209.51169283710749</v>
      </c>
      <c r="G129" s="2">
        <v>124.1</v>
      </c>
      <c r="H129" s="41">
        <f t="shared" si="21"/>
        <v>0</v>
      </c>
      <c r="I129" s="41">
        <f>'BID FORM FUEL RATE '!J127+'BID FORM FUEL RATE  (2)'!J127+'BID FORM FUEL RATE  (3)'!J127+'BID FORM FUEL RATE  (4)'!J127</f>
        <v>0</v>
      </c>
      <c r="J129" s="39">
        <f t="shared" si="22"/>
        <v>0</v>
      </c>
      <c r="K129" s="42">
        <f t="shared" si="14"/>
        <v>0</v>
      </c>
      <c r="L129" s="40"/>
      <c r="M129" s="40"/>
      <c r="N129" s="3">
        <v>8640000</v>
      </c>
      <c r="O129" s="2">
        <f t="shared" si="15"/>
        <v>0</v>
      </c>
    </row>
    <row r="130" spans="1:15" x14ac:dyDescent="0.3">
      <c r="A130" s="20">
        <v>9</v>
      </c>
      <c r="B130" s="20">
        <v>11</v>
      </c>
      <c r="C130" s="42">
        <f t="shared" si="16"/>
        <v>0</v>
      </c>
      <c r="D130" s="42">
        <f t="shared" si="17"/>
        <v>0</v>
      </c>
      <c r="E130" s="42">
        <f t="shared" si="18"/>
        <v>0</v>
      </c>
      <c r="F130" s="3">
        <f t="shared" si="20"/>
        <v>210.55925130129302</v>
      </c>
      <c r="G130" s="2">
        <v>124.1</v>
      </c>
      <c r="H130" s="41">
        <f t="shared" si="21"/>
        <v>0</v>
      </c>
      <c r="I130" s="41">
        <f>'BID FORM FUEL RATE '!J128+'BID FORM FUEL RATE  (2)'!J128+'BID FORM FUEL RATE  (3)'!J128+'BID FORM FUEL RATE  (4)'!J128</f>
        <v>0</v>
      </c>
      <c r="J130" s="39">
        <f t="shared" si="22"/>
        <v>0</v>
      </c>
      <c r="K130" s="42">
        <f t="shared" si="14"/>
        <v>0</v>
      </c>
      <c r="L130" s="40"/>
      <c r="M130" s="40"/>
      <c r="N130" s="3">
        <v>8928000</v>
      </c>
      <c r="O130" s="2">
        <f t="shared" si="15"/>
        <v>0</v>
      </c>
    </row>
    <row r="131" spans="1:15" x14ac:dyDescent="0.3">
      <c r="A131" s="20">
        <v>9</v>
      </c>
      <c r="B131" s="20">
        <v>12</v>
      </c>
      <c r="C131" s="42">
        <f t="shared" si="16"/>
        <v>0</v>
      </c>
      <c r="D131" s="42">
        <f t="shared" si="17"/>
        <v>0</v>
      </c>
      <c r="E131" s="42">
        <f t="shared" si="18"/>
        <v>0</v>
      </c>
      <c r="F131" s="3">
        <f t="shared" si="20"/>
        <v>211.61204755779946</v>
      </c>
      <c r="G131" s="2">
        <v>124.1</v>
      </c>
      <c r="H131" s="41">
        <f t="shared" si="21"/>
        <v>0</v>
      </c>
      <c r="I131" s="41">
        <f>'BID FORM FUEL RATE '!J129+'BID FORM FUEL RATE  (2)'!J129+'BID FORM FUEL RATE  (3)'!J129+'BID FORM FUEL RATE  (4)'!J129</f>
        <v>0</v>
      </c>
      <c r="J131" s="39">
        <f t="shared" si="22"/>
        <v>0</v>
      </c>
      <c r="K131" s="42">
        <f t="shared" si="14"/>
        <v>0</v>
      </c>
      <c r="L131" s="40"/>
      <c r="M131" s="40"/>
      <c r="N131" s="3">
        <v>8640000</v>
      </c>
      <c r="O131" s="2">
        <f t="shared" si="15"/>
        <v>0</v>
      </c>
    </row>
    <row r="132" spans="1:15" x14ac:dyDescent="0.3">
      <c r="A132" s="20">
        <v>10</v>
      </c>
      <c r="B132" s="20">
        <v>1</v>
      </c>
      <c r="C132" s="42">
        <f t="shared" si="16"/>
        <v>0</v>
      </c>
      <c r="D132" s="42">
        <f t="shared" si="17"/>
        <v>0</v>
      </c>
      <c r="E132" s="42">
        <f t="shared" si="18"/>
        <v>0</v>
      </c>
      <c r="F132" s="3">
        <f t="shared" si="20"/>
        <v>212.67010779558842</v>
      </c>
      <c r="G132" s="2">
        <v>124.1</v>
      </c>
      <c r="H132" s="41">
        <f t="shared" si="21"/>
        <v>0</v>
      </c>
      <c r="I132" s="41">
        <f>'BID FORM FUEL RATE '!J130+'BID FORM FUEL RATE  (2)'!J130+'BID FORM FUEL RATE  (3)'!J130+'BID FORM FUEL RATE  (4)'!J130</f>
        <v>0</v>
      </c>
      <c r="J132" s="39">
        <f t="shared" si="22"/>
        <v>0</v>
      </c>
      <c r="K132" s="42">
        <f t="shared" si="14"/>
        <v>0</v>
      </c>
      <c r="L132" s="40"/>
      <c r="M132" s="40"/>
      <c r="N132" s="2">
        <v>8928000</v>
      </c>
      <c r="O132" s="2">
        <f t="shared" si="15"/>
        <v>0</v>
      </c>
    </row>
    <row r="133" spans="1:15" x14ac:dyDescent="0.3">
      <c r="A133" s="20">
        <v>10</v>
      </c>
      <c r="B133" s="20">
        <v>2</v>
      </c>
      <c r="C133" s="42">
        <f t="shared" si="16"/>
        <v>0</v>
      </c>
      <c r="D133" s="42">
        <f t="shared" si="17"/>
        <v>0</v>
      </c>
      <c r="E133" s="42">
        <f t="shared" si="18"/>
        <v>0</v>
      </c>
      <c r="F133" s="3">
        <f t="shared" si="20"/>
        <v>213.73345833456634</v>
      </c>
      <c r="G133" s="2">
        <v>124.1</v>
      </c>
      <c r="H133" s="41">
        <f t="shared" si="21"/>
        <v>0</v>
      </c>
      <c r="I133" s="41">
        <f>'BID FORM FUEL RATE '!J131+'BID FORM FUEL RATE  (2)'!J131+'BID FORM FUEL RATE  (3)'!J131+'BID FORM FUEL RATE  (4)'!J131</f>
        <v>0</v>
      </c>
      <c r="J133" s="39">
        <f t="shared" si="22"/>
        <v>0</v>
      </c>
      <c r="K133" s="42">
        <f t="shared" si="14"/>
        <v>0</v>
      </c>
      <c r="L133" s="40"/>
      <c r="M133" s="40"/>
      <c r="N133" s="2">
        <v>8928000</v>
      </c>
      <c r="O133" s="2">
        <f t="shared" si="15"/>
        <v>0</v>
      </c>
    </row>
    <row r="134" spans="1:15" x14ac:dyDescent="0.3">
      <c r="A134" s="20">
        <v>10</v>
      </c>
      <c r="B134" s="20">
        <v>3</v>
      </c>
      <c r="C134" s="42">
        <f t="shared" si="16"/>
        <v>0</v>
      </c>
      <c r="D134" s="42">
        <f t="shared" si="17"/>
        <v>0</v>
      </c>
      <c r="E134" s="42">
        <f t="shared" si="18"/>
        <v>0</v>
      </c>
      <c r="F134" s="3">
        <f t="shared" si="20"/>
        <v>214.80212562623913</v>
      </c>
      <c r="G134" s="2">
        <v>124.1</v>
      </c>
      <c r="H134" s="41">
        <f t="shared" si="21"/>
        <v>0</v>
      </c>
      <c r="I134" s="41">
        <f>'BID FORM FUEL RATE '!J132+'BID FORM FUEL RATE  (2)'!J132+'BID FORM FUEL RATE  (3)'!J132+'BID FORM FUEL RATE  (4)'!J132</f>
        <v>0</v>
      </c>
      <c r="J134" s="39">
        <f t="shared" si="22"/>
        <v>0</v>
      </c>
      <c r="K134" s="42">
        <f t="shared" si="14"/>
        <v>0</v>
      </c>
      <c r="L134" s="40"/>
      <c r="M134" s="40"/>
      <c r="N134" s="3">
        <v>8064000</v>
      </c>
      <c r="O134" s="2">
        <f t="shared" si="15"/>
        <v>0</v>
      </c>
    </row>
    <row r="135" spans="1:15" x14ac:dyDescent="0.3">
      <c r="A135" s="20">
        <v>10</v>
      </c>
      <c r="B135" s="20">
        <v>4</v>
      </c>
      <c r="C135" s="42">
        <f t="shared" si="16"/>
        <v>0</v>
      </c>
      <c r="D135" s="42">
        <f t="shared" si="17"/>
        <v>0</v>
      </c>
      <c r="E135" s="42">
        <f t="shared" si="18"/>
        <v>0</v>
      </c>
      <c r="F135" s="3">
        <f t="shared" si="20"/>
        <v>215.87613625437029</v>
      </c>
      <c r="G135" s="2">
        <v>124.1</v>
      </c>
      <c r="H135" s="41">
        <f t="shared" si="21"/>
        <v>0</v>
      </c>
      <c r="I135" s="41">
        <f>'BID FORM FUEL RATE '!J133+'BID FORM FUEL RATE  (2)'!J133+'BID FORM FUEL RATE  (3)'!J133+'BID FORM FUEL RATE  (4)'!J133</f>
        <v>0</v>
      </c>
      <c r="J135" s="39">
        <f t="shared" si="22"/>
        <v>0</v>
      </c>
      <c r="K135" s="42">
        <f t="shared" si="14"/>
        <v>0</v>
      </c>
      <c r="L135" s="40"/>
      <c r="M135" s="40"/>
      <c r="N135" s="3">
        <v>8928000</v>
      </c>
      <c r="O135" s="2">
        <f t="shared" si="15"/>
        <v>0</v>
      </c>
    </row>
    <row r="136" spans="1:15" x14ac:dyDescent="0.3">
      <c r="A136" s="20">
        <v>10</v>
      </c>
      <c r="B136" s="20">
        <v>5</v>
      </c>
      <c r="C136" s="42">
        <f t="shared" si="16"/>
        <v>0</v>
      </c>
      <c r="D136" s="42">
        <f t="shared" si="17"/>
        <v>0</v>
      </c>
      <c r="E136" s="42">
        <f t="shared" si="18"/>
        <v>0</v>
      </c>
      <c r="F136" s="3">
        <f t="shared" si="20"/>
        <v>216.95551693564212</v>
      </c>
      <c r="G136" s="2">
        <v>124.1</v>
      </c>
      <c r="H136" s="41">
        <f t="shared" si="21"/>
        <v>0</v>
      </c>
      <c r="I136" s="41">
        <f>'BID FORM FUEL RATE '!J134+'BID FORM FUEL RATE  (2)'!J134+'BID FORM FUEL RATE  (3)'!J134+'BID FORM FUEL RATE  (4)'!J134</f>
        <v>0</v>
      </c>
      <c r="J136" s="39">
        <f t="shared" si="22"/>
        <v>0</v>
      </c>
      <c r="K136" s="42">
        <f t="shared" si="14"/>
        <v>0</v>
      </c>
      <c r="L136" s="40"/>
      <c r="M136" s="40"/>
      <c r="N136" s="3">
        <v>8640000</v>
      </c>
      <c r="O136" s="2">
        <f t="shared" si="15"/>
        <v>0</v>
      </c>
    </row>
    <row r="137" spans="1:15" x14ac:dyDescent="0.3">
      <c r="A137" s="20">
        <v>10</v>
      </c>
      <c r="B137" s="20">
        <v>6</v>
      </c>
      <c r="C137" s="42">
        <f t="shared" si="16"/>
        <v>0</v>
      </c>
      <c r="D137" s="42">
        <f t="shared" si="17"/>
        <v>0</v>
      </c>
      <c r="E137" s="42">
        <f t="shared" si="18"/>
        <v>0</v>
      </c>
      <c r="F137" s="3">
        <f t="shared" si="20"/>
        <v>218.04029452032032</v>
      </c>
      <c r="G137" s="2">
        <v>124.1</v>
      </c>
      <c r="H137" s="41">
        <f t="shared" si="21"/>
        <v>0</v>
      </c>
      <c r="I137" s="41">
        <f>'BID FORM FUEL RATE '!J135+'BID FORM FUEL RATE  (2)'!J135+'BID FORM FUEL RATE  (3)'!J135+'BID FORM FUEL RATE  (4)'!J135</f>
        <v>0</v>
      </c>
      <c r="J137" s="39">
        <f t="shared" si="22"/>
        <v>0</v>
      </c>
      <c r="K137" s="42">
        <f t="shared" si="14"/>
        <v>0</v>
      </c>
      <c r="L137" s="40"/>
      <c r="M137" s="40"/>
      <c r="N137" s="3">
        <v>8928000</v>
      </c>
      <c r="O137" s="2">
        <f t="shared" si="15"/>
        <v>0</v>
      </c>
    </row>
    <row r="138" spans="1:15" x14ac:dyDescent="0.3">
      <c r="A138" s="20">
        <v>10</v>
      </c>
      <c r="B138" s="20">
        <v>7</v>
      </c>
      <c r="C138" s="42">
        <f t="shared" si="16"/>
        <v>0</v>
      </c>
      <c r="D138" s="42">
        <f t="shared" si="17"/>
        <v>0</v>
      </c>
      <c r="E138" s="42">
        <f t="shared" si="18"/>
        <v>0</v>
      </c>
      <c r="F138" s="3">
        <f t="shared" si="20"/>
        <v>219.13049599292191</v>
      </c>
      <c r="G138" s="2">
        <v>124.1</v>
      </c>
      <c r="H138" s="41">
        <f t="shared" si="21"/>
        <v>0</v>
      </c>
      <c r="I138" s="41">
        <f>'BID FORM FUEL RATE '!J136+'BID FORM FUEL RATE  (2)'!J136+'BID FORM FUEL RATE  (3)'!J136+'BID FORM FUEL RATE  (4)'!J136</f>
        <v>0</v>
      </c>
      <c r="J138" s="39">
        <f t="shared" si="22"/>
        <v>0</v>
      </c>
      <c r="K138" s="42">
        <f t="shared" si="14"/>
        <v>0</v>
      </c>
      <c r="L138" s="40"/>
      <c r="M138" s="40"/>
      <c r="N138" s="3">
        <v>8640000</v>
      </c>
      <c r="O138" s="2">
        <f t="shared" si="15"/>
        <v>0</v>
      </c>
    </row>
    <row r="139" spans="1:15" x14ac:dyDescent="0.3">
      <c r="A139" s="20">
        <v>10</v>
      </c>
      <c r="B139" s="20">
        <v>8</v>
      </c>
      <c r="C139" s="42">
        <f t="shared" si="16"/>
        <v>0</v>
      </c>
      <c r="D139" s="42">
        <f t="shared" si="17"/>
        <v>0</v>
      </c>
      <c r="E139" s="42">
        <f t="shared" si="18"/>
        <v>0</v>
      </c>
      <c r="F139" s="3">
        <f t="shared" si="20"/>
        <v>220.22614847288651</v>
      </c>
      <c r="G139" s="2">
        <v>124.1</v>
      </c>
      <c r="H139" s="41">
        <f t="shared" si="21"/>
        <v>0</v>
      </c>
      <c r="I139" s="41">
        <f>'BID FORM FUEL RATE '!J137+'BID FORM FUEL RATE  (2)'!J137+'BID FORM FUEL RATE  (3)'!J137+'BID FORM FUEL RATE  (4)'!J137</f>
        <v>0</v>
      </c>
      <c r="J139" s="39">
        <f t="shared" si="22"/>
        <v>0</v>
      </c>
      <c r="K139" s="42">
        <f t="shared" si="14"/>
        <v>0</v>
      </c>
      <c r="L139" s="40"/>
      <c r="M139" s="40"/>
      <c r="N139" s="3">
        <v>8928000</v>
      </c>
      <c r="O139" s="2">
        <f t="shared" si="15"/>
        <v>0</v>
      </c>
    </row>
    <row r="140" spans="1:15" x14ac:dyDescent="0.3">
      <c r="A140" s="20">
        <v>10</v>
      </c>
      <c r="B140" s="20">
        <v>9</v>
      </c>
      <c r="C140" s="42">
        <f t="shared" si="16"/>
        <v>0</v>
      </c>
      <c r="D140" s="42">
        <f t="shared" si="17"/>
        <v>0</v>
      </c>
      <c r="E140" s="42">
        <f t="shared" si="18"/>
        <v>0</v>
      </c>
      <c r="F140" s="3">
        <f t="shared" si="20"/>
        <v>221.32727921525091</v>
      </c>
      <c r="G140" s="2">
        <v>124.1</v>
      </c>
      <c r="H140" s="41">
        <f t="shared" si="21"/>
        <v>0</v>
      </c>
      <c r="I140" s="41">
        <f>'BID FORM FUEL RATE '!J138+'BID FORM FUEL RATE  (2)'!J138+'BID FORM FUEL RATE  (3)'!J138+'BID FORM FUEL RATE  (4)'!J138</f>
        <v>0</v>
      </c>
      <c r="J140" s="39">
        <f t="shared" si="22"/>
        <v>0</v>
      </c>
      <c r="K140" s="42">
        <f t="shared" si="14"/>
        <v>0</v>
      </c>
      <c r="L140" s="40"/>
      <c r="M140" s="40"/>
      <c r="N140" s="3">
        <v>8928000</v>
      </c>
      <c r="O140" s="2">
        <f t="shared" si="15"/>
        <v>0</v>
      </c>
    </row>
    <row r="141" spans="1:15" x14ac:dyDescent="0.3">
      <c r="A141" s="20">
        <v>10</v>
      </c>
      <c r="B141" s="20">
        <v>10</v>
      </c>
      <c r="C141" s="42">
        <f t="shared" si="16"/>
        <v>0</v>
      </c>
      <c r="D141" s="42">
        <f t="shared" si="17"/>
        <v>0</v>
      </c>
      <c r="E141" s="42">
        <f t="shared" si="18"/>
        <v>0</v>
      </c>
      <c r="F141" s="3">
        <f t="shared" si="20"/>
        <v>222.43391561132714</v>
      </c>
      <c r="G141" s="2">
        <v>124.1</v>
      </c>
      <c r="H141" s="41">
        <f t="shared" si="21"/>
        <v>0</v>
      </c>
      <c r="I141" s="41">
        <f>'BID FORM FUEL RATE '!J139+'BID FORM FUEL RATE  (2)'!J139+'BID FORM FUEL RATE  (3)'!J139+'BID FORM FUEL RATE  (4)'!J139</f>
        <v>0</v>
      </c>
      <c r="J141" s="39">
        <f t="shared" si="22"/>
        <v>0</v>
      </c>
      <c r="K141" s="42">
        <f t="shared" si="14"/>
        <v>0</v>
      </c>
      <c r="L141" s="40"/>
      <c r="M141" s="40"/>
      <c r="N141" s="3">
        <v>8640000</v>
      </c>
      <c r="O141" s="2">
        <f t="shared" si="15"/>
        <v>0</v>
      </c>
    </row>
    <row r="142" spans="1:15" x14ac:dyDescent="0.3">
      <c r="A142" s="20">
        <v>10</v>
      </c>
      <c r="B142" s="20">
        <v>11</v>
      </c>
      <c r="C142" s="42">
        <f t="shared" si="16"/>
        <v>0</v>
      </c>
      <c r="D142" s="42">
        <f t="shared" si="17"/>
        <v>0</v>
      </c>
      <c r="E142" s="42">
        <f t="shared" si="18"/>
        <v>0</v>
      </c>
      <c r="F142" s="3">
        <f t="shared" si="20"/>
        <v>223.54608518938375</v>
      </c>
      <c r="G142" s="2">
        <v>124.1</v>
      </c>
      <c r="H142" s="41">
        <f t="shared" si="21"/>
        <v>0</v>
      </c>
      <c r="I142" s="41">
        <f>'BID FORM FUEL RATE '!J140+'BID FORM FUEL RATE  (2)'!J140+'BID FORM FUEL RATE  (3)'!J140+'BID FORM FUEL RATE  (4)'!J140</f>
        <v>0</v>
      </c>
      <c r="J142" s="39">
        <f t="shared" si="22"/>
        <v>0</v>
      </c>
      <c r="K142" s="42">
        <f t="shared" si="14"/>
        <v>0</v>
      </c>
      <c r="L142" s="40"/>
      <c r="M142" s="40"/>
      <c r="N142" s="3">
        <v>8928000</v>
      </c>
      <c r="O142" s="2">
        <f t="shared" si="15"/>
        <v>0</v>
      </c>
    </row>
    <row r="143" spans="1:15" x14ac:dyDescent="0.3">
      <c r="A143" s="20">
        <v>10</v>
      </c>
      <c r="B143" s="20">
        <v>12</v>
      </c>
      <c r="C143" s="42">
        <f t="shared" si="16"/>
        <v>0</v>
      </c>
      <c r="D143" s="42">
        <f t="shared" si="17"/>
        <v>0</v>
      </c>
      <c r="E143" s="42">
        <f t="shared" si="18"/>
        <v>0</v>
      </c>
      <c r="F143" s="3">
        <f t="shared" si="20"/>
        <v>224.66381561533063</v>
      </c>
      <c r="G143" s="2">
        <v>124.1</v>
      </c>
      <c r="H143" s="41">
        <f t="shared" si="21"/>
        <v>0</v>
      </c>
      <c r="I143" s="41">
        <f>'BID FORM FUEL RATE '!J141+'BID FORM FUEL RATE  (2)'!J141+'BID FORM FUEL RATE  (3)'!J141+'BID FORM FUEL RATE  (4)'!J141</f>
        <v>0</v>
      </c>
      <c r="J143" s="39">
        <f t="shared" si="22"/>
        <v>0</v>
      </c>
      <c r="K143" s="42">
        <f t="shared" si="14"/>
        <v>0</v>
      </c>
      <c r="L143" s="40"/>
      <c r="M143" s="40"/>
      <c r="N143" s="3">
        <v>8640000</v>
      </c>
      <c r="O143" s="2">
        <f t="shared" si="15"/>
        <v>0</v>
      </c>
    </row>
  </sheetData>
  <sheetProtection algorithmName="SHA-512" hashValue="9NCSWbiDCiEyhTrxAgUh0NKQ+JF+yOD3BqFJFG2+SdIjMf9Ezaz3+5SKqcGCoFbsbxBvqEzOJnId6/ozfWwySg==" saltValue="xLyLw4pX8d76ho0EDmOqPA==" spinCount="100000" sheet="1" objects="1" scenarios="1"/>
  <mergeCells count="22">
    <mergeCell ref="A22:A23"/>
    <mergeCell ref="O22:O23"/>
    <mergeCell ref="N22:N23"/>
    <mergeCell ref="I22:I23"/>
    <mergeCell ref="J22:J23"/>
    <mergeCell ref="K22:K23"/>
    <mergeCell ref="E22:E23"/>
    <mergeCell ref="D22:D23"/>
    <mergeCell ref="C22:C23"/>
    <mergeCell ref="F22:G22"/>
    <mergeCell ref="H22:H23"/>
    <mergeCell ref="B22:B23"/>
    <mergeCell ref="L22:L23"/>
    <mergeCell ref="M22:M23"/>
    <mergeCell ref="E13:G13"/>
    <mergeCell ref="E14:G14"/>
    <mergeCell ref="E15:G15"/>
    <mergeCell ref="E8:G8"/>
    <mergeCell ref="E9:G9"/>
    <mergeCell ref="E10:G10"/>
    <mergeCell ref="E12:G12"/>
    <mergeCell ref="E11:G11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P143"/>
  <sheetViews>
    <sheetView showGridLines="0" topLeftCell="A10" workbookViewId="0">
      <selection activeCell="E24" sqref="E24"/>
    </sheetView>
  </sheetViews>
  <sheetFormatPr defaultRowHeight="14.4" x14ac:dyDescent="0.3"/>
  <cols>
    <col min="4" max="6" width="29.44140625" style="24" customWidth="1"/>
    <col min="7" max="7" width="8.6640625" style="24"/>
    <col min="8" max="8" width="18.5546875" style="24" customWidth="1"/>
    <col min="9" max="9" width="33.6640625" style="24" customWidth="1"/>
    <col min="10" max="10" width="15.5546875" style="24" customWidth="1"/>
  </cols>
  <sheetData>
    <row r="1" spans="2:16" x14ac:dyDescent="0.3">
      <c r="B1" s="7" t="s">
        <v>23</v>
      </c>
      <c r="P1" s="1"/>
    </row>
    <row r="2" spans="2:16" x14ac:dyDescent="0.3">
      <c r="B2" s="8" t="s">
        <v>22</v>
      </c>
      <c r="P2" s="1"/>
    </row>
    <row r="3" spans="2:16" x14ac:dyDescent="0.3">
      <c r="B3" s="8" t="s">
        <v>24</v>
      </c>
      <c r="P3" s="1"/>
    </row>
    <row r="4" spans="2:16" x14ac:dyDescent="0.3">
      <c r="B4" s="8" t="s">
        <v>25</v>
      </c>
      <c r="P4" s="1"/>
    </row>
    <row r="5" spans="2:16" x14ac:dyDescent="0.3">
      <c r="B5" s="8"/>
      <c r="P5" s="1"/>
    </row>
    <row r="6" spans="2:16" x14ac:dyDescent="0.3">
      <c r="B6" s="7" t="s">
        <v>26</v>
      </c>
      <c r="P6" s="1"/>
    </row>
    <row r="7" spans="2:16" x14ac:dyDescent="0.3">
      <c r="B7" s="8"/>
      <c r="P7" s="1"/>
    </row>
    <row r="8" spans="2:16" x14ac:dyDescent="0.3">
      <c r="B8" s="8"/>
      <c r="P8" s="1"/>
    </row>
    <row r="9" spans="2:16" x14ac:dyDescent="0.3">
      <c r="B9" s="9" t="s">
        <v>14</v>
      </c>
      <c r="C9" s="9"/>
      <c r="D9" s="25"/>
      <c r="E9" s="95"/>
      <c r="F9" s="96"/>
      <c r="G9" s="96"/>
      <c r="H9" s="97"/>
      <c r="K9" s="10"/>
      <c r="M9" t="s">
        <v>35</v>
      </c>
      <c r="P9" s="1"/>
    </row>
    <row r="10" spans="2:16" x14ac:dyDescent="0.3">
      <c r="B10" s="11" t="s">
        <v>15</v>
      </c>
      <c r="C10" s="11"/>
      <c r="D10" s="26"/>
      <c r="E10" s="95"/>
      <c r="F10" s="96"/>
      <c r="G10" s="96"/>
      <c r="H10" s="97"/>
      <c r="P10" s="1"/>
    </row>
    <row r="11" spans="2:16" x14ac:dyDescent="0.3">
      <c r="B11" s="11" t="s">
        <v>16</v>
      </c>
      <c r="C11" s="11"/>
      <c r="D11" s="26"/>
      <c r="E11" s="95"/>
      <c r="F11" s="96"/>
      <c r="G11" s="96"/>
      <c r="H11" s="97"/>
      <c r="K11" s="12"/>
      <c r="M11" t="s">
        <v>36</v>
      </c>
      <c r="P11" s="1"/>
    </row>
    <row r="12" spans="2:16" x14ac:dyDescent="0.3">
      <c r="B12" s="11" t="s">
        <v>17</v>
      </c>
      <c r="C12" s="11"/>
      <c r="D12" s="26"/>
      <c r="E12" s="95"/>
      <c r="F12" s="96"/>
      <c r="G12" s="96"/>
      <c r="H12" s="97"/>
      <c r="P12" s="1"/>
    </row>
    <row r="13" spans="2:16" x14ac:dyDescent="0.3">
      <c r="B13" s="11" t="s">
        <v>18</v>
      </c>
      <c r="C13" s="11"/>
      <c r="D13" s="26"/>
      <c r="E13" s="95"/>
      <c r="F13" s="96"/>
      <c r="G13" s="96"/>
      <c r="H13" s="97"/>
      <c r="P13" s="1"/>
    </row>
    <row r="14" spans="2:16" x14ac:dyDescent="0.3">
      <c r="B14" s="11" t="s">
        <v>19</v>
      </c>
      <c r="C14" s="11"/>
      <c r="D14" s="26"/>
      <c r="E14" s="95"/>
      <c r="F14" s="96"/>
      <c r="G14" s="96"/>
      <c r="H14" s="97"/>
      <c r="P14" s="1"/>
    </row>
    <row r="15" spans="2:16" x14ac:dyDescent="0.3">
      <c r="B15" s="11" t="s">
        <v>20</v>
      </c>
      <c r="C15" s="11"/>
      <c r="D15" s="26"/>
      <c r="E15" s="95"/>
      <c r="F15" s="96"/>
      <c r="G15" s="96"/>
      <c r="H15" s="97"/>
      <c r="P15" s="1"/>
    </row>
    <row r="16" spans="2:16" x14ac:dyDescent="0.3">
      <c r="B16" s="9" t="s">
        <v>21</v>
      </c>
      <c r="C16" s="9"/>
      <c r="D16" s="25"/>
      <c r="E16" s="95"/>
      <c r="F16" s="96"/>
      <c r="G16" s="96"/>
      <c r="H16" s="97"/>
      <c r="P16" s="1"/>
    </row>
    <row r="17" spans="2:16" x14ac:dyDescent="0.3">
      <c r="P17" s="1"/>
    </row>
    <row r="19" spans="2:16" x14ac:dyDescent="0.3">
      <c r="B19" s="98" t="s">
        <v>34</v>
      </c>
      <c r="C19" s="98"/>
      <c r="D19" s="98"/>
      <c r="E19" s="98"/>
      <c r="F19" s="98"/>
      <c r="G19" s="98"/>
      <c r="H19" s="98"/>
      <c r="I19" s="27"/>
    </row>
    <row r="20" spans="2:16" x14ac:dyDescent="0.3">
      <c r="B20" s="98"/>
      <c r="C20" s="98"/>
      <c r="D20" s="98"/>
      <c r="E20" s="98"/>
      <c r="F20" s="98"/>
      <c r="G20" s="98"/>
      <c r="H20" s="98"/>
    </row>
    <row r="21" spans="2:16" x14ac:dyDescent="0.3">
      <c r="B21" s="98"/>
      <c r="C21" s="98"/>
      <c r="D21" s="98"/>
      <c r="E21" s="98"/>
      <c r="F21" s="98"/>
      <c r="G21" s="98"/>
      <c r="H21" s="98"/>
      <c r="I21" s="28" t="s">
        <v>40</v>
      </c>
      <c r="J21" s="29">
        <f>SUM(I24:I143)/SUM(H24:H143)</f>
        <v>0</v>
      </c>
    </row>
    <row r="22" spans="2:16" ht="15" thickBot="1" x14ac:dyDescent="0.35"/>
    <row r="23" spans="2:16" s="23" customFormat="1" ht="43.8" thickBot="1" x14ac:dyDescent="0.35">
      <c r="B23" s="21" t="s">
        <v>5</v>
      </c>
      <c r="C23" s="22" t="s">
        <v>6</v>
      </c>
      <c r="D23" s="30" t="s">
        <v>29</v>
      </c>
      <c r="E23" s="30" t="s">
        <v>30</v>
      </c>
      <c r="F23" s="31" t="s">
        <v>31</v>
      </c>
      <c r="G23" s="32"/>
      <c r="H23" s="33" t="s">
        <v>32</v>
      </c>
      <c r="I23" s="34" t="s">
        <v>33</v>
      </c>
      <c r="J23" s="32"/>
    </row>
    <row r="24" spans="2:16" x14ac:dyDescent="0.3">
      <c r="B24" s="19">
        <v>1</v>
      </c>
      <c r="C24" s="19">
        <v>1</v>
      </c>
      <c r="D24" s="35">
        <f>'OVERALL BID OFFER'!K24</f>
        <v>0</v>
      </c>
      <c r="E24" s="5"/>
      <c r="F24" s="5"/>
      <c r="H24" s="2">
        <f>'OVERALL BID OFFER'!N24</f>
        <v>8928000</v>
      </c>
      <c r="I24" s="36">
        <f>F24*H24</f>
        <v>0</v>
      </c>
      <c r="L24" s="17"/>
    </row>
    <row r="25" spans="2:16" x14ac:dyDescent="0.3">
      <c r="B25" s="20">
        <v>1</v>
      </c>
      <c r="C25" s="20">
        <v>2</v>
      </c>
      <c r="D25" s="43">
        <f>'OVERALL BID OFFER'!K25</f>
        <v>0</v>
      </c>
      <c r="E25" s="6"/>
      <c r="F25" s="6"/>
      <c r="H25" s="3">
        <f>'OVERALL BID OFFER'!N25</f>
        <v>8928000</v>
      </c>
      <c r="I25" s="37">
        <f t="shared" ref="I25:I88" si="0">F25*H25</f>
        <v>0</v>
      </c>
    </row>
    <row r="26" spans="2:16" x14ac:dyDescent="0.3">
      <c r="B26" s="20">
        <v>1</v>
      </c>
      <c r="C26" s="20">
        <v>3</v>
      </c>
      <c r="D26" s="43">
        <f>'OVERALL BID OFFER'!K26</f>
        <v>0</v>
      </c>
      <c r="E26" s="6"/>
      <c r="F26" s="6"/>
      <c r="H26" s="3">
        <f>'OVERALL BID OFFER'!N26</f>
        <v>8064000</v>
      </c>
      <c r="I26" s="37">
        <f t="shared" si="0"/>
        <v>0</v>
      </c>
    </row>
    <row r="27" spans="2:16" x14ac:dyDescent="0.3">
      <c r="B27" s="20">
        <v>1</v>
      </c>
      <c r="C27" s="20">
        <v>4</v>
      </c>
      <c r="D27" s="43">
        <f>'OVERALL BID OFFER'!K27</f>
        <v>0</v>
      </c>
      <c r="E27" s="6"/>
      <c r="F27" s="6"/>
      <c r="H27" s="3">
        <f>'OVERALL BID OFFER'!N27</f>
        <v>8928000</v>
      </c>
      <c r="I27" s="37">
        <f t="shared" si="0"/>
        <v>0</v>
      </c>
    </row>
    <row r="28" spans="2:16" x14ac:dyDescent="0.3">
      <c r="B28" s="20">
        <v>1</v>
      </c>
      <c r="C28" s="20">
        <v>5</v>
      </c>
      <c r="D28" s="43">
        <f>'OVERALL BID OFFER'!K28</f>
        <v>0</v>
      </c>
      <c r="E28" s="6"/>
      <c r="F28" s="6"/>
      <c r="H28" s="3">
        <f>'OVERALL BID OFFER'!N28</f>
        <v>8640000</v>
      </c>
      <c r="I28" s="37">
        <f t="shared" si="0"/>
        <v>0</v>
      </c>
    </row>
    <row r="29" spans="2:16" x14ac:dyDescent="0.3">
      <c r="B29" s="20">
        <v>1</v>
      </c>
      <c r="C29" s="20">
        <v>6</v>
      </c>
      <c r="D29" s="43">
        <f>'OVERALL BID OFFER'!K29</f>
        <v>0</v>
      </c>
      <c r="E29" s="6"/>
      <c r="F29" s="6"/>
      <c r="H29" s="3">
        <f>'OVERALL BID OFFER'!N29</f>
        <v>8928000</v>
      </c>
      <c r="I29" s="37">
        <f t="shared" si="0"/>
        <v>0</v>
      </c>
    </row>
    <row r="30" spans="2:16" x14ac:dyDescent="0.3">
      <c r="B30" s="20">
        <v>1</v>
      </c>
      <c r="C30" s="20">
        <v>7</v>
      </c>
      <c r="D30" s="43">
        <f>'OVERALL BID OFFER'!K30</f>
        <v>0</v>
      </c>
      <c r="E30" s="6"/>
      <c r="F30" s="6"/>
      <c r="H30" s="3">
        <f>'OVERALL BID OFFER'!N30</f>
        <v>8640000</v>
      </c>
      <c r="I30" s="37">
        <f t="shared" si="0"/>
        <v>0</v>
      </c>
    </row>
    <row r="31" spans="2:16" x14ac:dyDescent="0.3">
      <c r="B31" s="20">
        <v>1</v>
      </c>
      <c r="C31" s="20">
        <v>8</v>
      </c>
      <c r="D31" s="43">
        <f>'OVERALL BID OFFER'!K31</f>
        <v>0</v>
      </c>
      <c r="E31" s="6"/>
      <c r="F31" s="6"/>
      <c r="H31" s="3">
        <f>'OVERALL BID OFFER'!N31</f>
        <v>8928000</v>
      </c>
      <c r="I31" s="37">
        <f t="shared" si="0"/>
        <v>0</v>
      </c>
    </row>
    <row r="32" spans="2:16" x14ac:dyDescent="0.3">
      <c r="B32" s="20">
        <v>1</v>
      </c>
      <c r="C32" s="20">
        <v>9</v>
      </c>
      <c r="D32" s="43">
        <f>'OVERALL BID OFFER'!K32</f>
        <v>0</v>
      </c>
      <c r="E32" s="6"/>
      <c r="F32" s="6"/>
      <c r="H32" s="3">
        <f>'OVERALL BID OFFER'!N32</f>
        <v>8928000</v>
      </c>
      <c r="I32" s="37">
        <f t="shared" si="0"/>
        <v>0</v>
      </c>
    </row>
    <row r="33" spans="2:9" x14ac:dyDescent="0.3">
      <c r="B33" s="20">
        <v>1</v>
      </c>
      <c r="C33" s="20">
        <v>10</v>
      </c>
      <c r="D33" s="43">
        <f>'OVERALL BID OFFER'!K33</f>
        <v>0</v>
      </c>
      <c r="E33" s="6"/>
      <c r="F33" s="6"/>
      <c r="H33" s="3">
        <f>'OVERALL BID OFFER'!N33</f>
        <v>8640000</v>
      </c>
      <c r="I33" s="37">
        <f t="shared" si="0"/>
        <v>0</v>
      </c>
    </row>
    <row r="34" spans="2:9" x14ac:dyDescent="0.3">
      <c r="B34" s="20">
        <v>1</v>
      </c>
      <c r="C34" s="20">
        <v>11</v>
      </c>
      <c r="D34" s="43">
        <f>'OVERALL BID OFFER'!K34</f>
        <v>0</v>
      </c>
      <c r="E34" s="6"/>
      <c r="F34" s="6"/>
      <c r="H34" s="3">
        <f>'OVERALL BID OFFER'!N34</f>
        <v>8928000</v>
      </c>
      <c r="I34" s="37">
        <f t="shared" si="0"/>
        <v>0</v>
      </c>
    </row>
    <row r="35" spans="2:9" x14ac:dyDescent="0.3">
      <c r="B35" s="20">
        <v>1</v>
      </c>
      <c r="C35" s="20">
        <v>12</v>
      </c>
      <c r="D35" s="43">
        <f>'OVERALL BID OFFER'!K35</f>
        <v>0</v>
      </c>
      <c r="E35" s="6"/>
      <c r="F35" s="6"/>
      <c r="H35" s="3">
        <f>'OVERALL BID OFFER'!N35</f>
        <v>8640000</v>
      </c>
      <c r="I35" s="37">
        <f t="shared" si="0"/>
        <v>0</v>
      </c>
    </row>
    <row r="36" spans="2:9" x14ac:dyDescent="0.3">
      <c r="B36" s="20">
        <v>2</v>
      </c>
      <c r="C36" s="20">
        <v>1</v>
      </c>
      <c r="D36" s="43">
        <f>'OVERALL BID OFFER'!K36</f>
        <v>0</v>
      </c>
      <c r="E36" s="6"/>
      <c r="F36" s="6"/>
      <c r="H36" s="3">
        <f>'OVERALL BID OFFER'!N36</f>
        <v>8928000</v>
      </c>
      <c r="I36" s="37">
        <f t="shared" si="0"/>
        <v>0</v>
      </c>
    </row>
    <row r="37" spans="2:9" x14ac:dyDescent="0.3">
      <c r="B37" s="20">
        <v>2</v>
      </c>
      <c r="C37" s="20">
        <v>2</v>
      </c>
      <c r="D37" s="43">
        <f>'OVERALL BID OFFER'!K37</f>
        <v>0</v>
      </c>
      <c r="E37" s="6"/>
      <c r="F37" s="6"/>
      <c r="H37" s="3">
        <f>'OVERALL BID OFFER'!N37</f>
        <v>8928000</v>
      </c>
      <c r="I37" s="37">
        <f t="shared" si="0"/>
        <v>0</v>
      </c>
    </row>
    <row r="38" spans="2:9" x14ac:dyDescent="0.3">
      <c r="B38" s="20">
        <v>2</v>
      </c>
      <c r="C38" s="20">
        <v>3</v>
      </c>
      <c r="D38" s="43">
        <f>'OVERALL BID OFFER'!K38</f>
        <v>0</v>
      </c>
      <c r="E38" s="6"/>
      <c r="F38" s="6"/>
      <c r="H38" s="3">
        <f>'OVERALL BID OFFER'!N38</f>
        <v>8064000</v>
      </c>
      <c r="I38" s="37">
        <f t="shared" si="0"/>
        <v>0</v>
      </c>
    </row>
    <row r="39" spans="2:9" x14ac:dyDescent="0.3">
      <c r="B39" s="20">
        <v>2</v>
      </c>
      <c r="C39" s="20">
        <v>4</v>
      </c>
      <c r="D39" s="43">
        <f>'OVERALL BID OFFER'!K39</f>
        <v>0</v>
      </c>
      <c r="E39" s="6"/>
      <c r="F39" s="6"/>
      <c r="H39" s="3">
        <f>'OVERALL BID OFFER'!N39</f>
        <v>8928000</v>
      </c>
      <c r="I39" s="37">
        <f t="shared" si="0"/>
        <v>0</v>
      </c>
    </row>
    <row r="40" spans="2:9" x14ac:dyDescent="0.3">
      <c r="B40" s="20">
        <v>2</v>
      </c>
      <c r="C40" s="20">
        <v>5</v>
      </c>
      <c r="D40" s="43">
        <f>'OVERALL BID OFFER'!K40</f>
        <v>0</v>
      </c>
      <c r="E40" s="6"/>
      <c r="F40" s="6"/>
      <c r="H40" s="3">
        <f>'OVERALL BID OFFER'!N40</f>
        <v>8640000</v>
      </c>
      <c r="I40" s="37">
        <f t="shared" si="0"/>
        <v>0</v>
      </c>
    </row>
    <row r="41" spans="2:9" x14ac:dyDescent="0.3">
      <c r="B41" s="20">
        <v>2</v>
      </c>
      <c r="C41" s="20">
        <v>6</v>
      </c>
      <c r="D41" s="43">
        <f>'OVERALL BID OFFER'!K41</f>
        <v>0</v>
      </c>
      <c r="E41" s="6"/>
      <c r="F41" s="6"/>
      <c r="H41" s="3">
        <f>'OVERALL BID OFFER'!N41</f>
        <v>8928000</v>
      </c>
      <c r="I41" s="37">
        <f t="shared" si="0"/>
        <v>0</v>
      </c>
    </row>
    <row r="42" spans="2:9" x14ac:dyDescent="0.3">
      <c r="B42" s="20">
        <v>2</v>
      </c>
      <c r="C42" s="20">
        <v>7</v>
      </c>
      <c r="D42" s="43">
        <f>'OVERALL BID OFFER'!K42</f>
        <v>0</v>
      </c>
      <c r="E42" s="6"/>
      <c r="F42" s="6"/>
      <c r="H42" s="3">
        <f>'OVERALL BID OFFER'!N42</f>
        <v>8640000</v>
      </c>
      <c r="I42" s="37">
        <f t="shared" si="0"/>
        <v>0</v>
      </c>
    </row>
    <row r="43" spans="2:9" x14ac:dyDescent="0.3">
      <c r="B43" s="20">
        <v>2</v>
      </c>
      <c r="C43" s="20">
        <v>8</v>
      </c>
      <c r="D43" s="43">
        <f>'OVERALL BID OFFER'!K43</f>
        <v>0</v>
      </c>
      <c r="E43" s="6"/>
      <c r="F43" s="6"/>
      <c r="H43" s="3">
        <f>'OVERALL BID OFFER'!N43</f>
        <v>8928000</v>
      </c>
      <c r="I43" s="37">
        <f t="shared" si="0"/>
        <v>0</v>
      </c>
    </row>
    <row r="44" spans="2:9" x14ac:dyDescent="0.3">
      <c r="B44" s="20">
        <v>2</v>
      </c>
      <c r="C44" s="20">
        <v>9</v>
      </c>
      <c r="D44" s="43">
        <f>'OVERALL BID OFFER'!K44</f>
        <v>0</v>
      </c>
      <c r="E44" s="6"/>
      <c r="F44" s="6"/>
      <c r="H44" s="3">
        <f>'OVERALL BID OFFER'!N44</f>
        <v>8928000</v>
      </c>
      <c r="I44" s="37">
        <f t="shared" si="0"/>
        <v>0</v>
      </c>
    </row>
    <row r="45" spans="2:9" x14ac:dyDescent="0.3">
      <c r="B45" s="20">
        <v>2</v>
      </c>
      <c r="C45" s="20">
        <v>10</v>
      </c>
      <c r="D45" s="43">
        <f>'OVERALL BID OFFER'!K45</f>
        <v>0</v>
      </c>
      <c r="E45" s="6"/>
      <c r="F45" s="6"/>
      <c r="H45" s="3">
        <f>'OVERALL BID OFFER'!N45</f>
        <v>8640000</v>
      </c>
      <c r="I45" s="37">
        <f t="shared" si="0"/>
        <v>0</v>
      </c>
    </row>
    <row r="46" spans="2:9" x14ac:dyDescent="0.3">
      <c r="B46" s="20">
        <v>2</v>
      </c>
      <c r="C46" s="20">
        <v>11</v>
      </c>
      <c r="D46" s="43">
        <f>'OVERALL BID OFFER'!K46</f>
        <v>0</v>
      </c>
      <c r="E46" s="6"/>
      <c r="F46" s="6"/>
      <c r="H46" s="3">
        <f>'OVERALL BID OFFER'!N46</f>
        <v>8928000</v>
      </c>
      <c r="I46" s="37">
        <f t="shared" si="0"/>
        <v>0</v>
      </c>
    </row>
    <row r="47" spans="2:9" x14ac:dyDescent="0.3">
      <c r="B47" s="20">
        <v>2</v>
      </c>
      <c r="C47" s="20">
        <v>12</v>
      </c>
      <c r="D47" s="43">
        <f>'OVERALL BID OFFER'!K47</f>
        <v>0</v>
      </c>
      <c r="E47" s="6"/>
      <c r="F47" s="6"/>
      <c r="H47" s="3">
        <f>'OVERALL BID OFFER'!N47</f>
        <v>8640000</v>
      </c>
      <c r="I47" s="37">
        <f t="shared" si="0"/>
        <v>0</v>
      </c>
    </row>
    <row r="48" spans="2:9" x14ac:dyDescent="0.3">
      <c r="B48" s="20">
        <v>3</v>
      </c>
      <c r="C48" s="20">
        <v>1</v>
      </c>
      <c r="D48" s="43">
        <f>'OVERALL BID OFFER'!K48</f>
        <v>0</v>
      </c>
      <c r="E48" s="6"/>
      <c r="F48" s="6"/>
      <c r="H48" s="3">
        <f>'OVERALL BID OFFER'!N48</f>
        <v>8928000</v>
      </c>
      <c r="I48" s="37">
        <f t="shared" si="0"/>
        <v>0</v>
      </c>
    </row>
    <row r="49" spans="2:9" x14ac:dyDescent="0.3">
      <c r="B49" s="20">
        <v>3</v>
      </c>
      <c r="C49" s="20">
        <v>2</v>
      </c>
      <c r="D49" s="43">
        <f>'OVERALL BID OFFER'!K49</f>
        <v>0</v>
      </c>
      <c r="E49" s="6"/>
      <c r="F49" s="6"/>
      <c r="H49" s="3">
        <f>'OVERALL BID OFFER'!N49</f>
        <v>8928000</v>
      </c>
      <c r="I49" s="37">
        <f t="shared" si="0"/>
        <v>0</v>
      </c>
    </row>
    <row r="50" spans="2:9" x14ac:dyDescent="0.3">
      <c r="B50" s="20">
        <v>3</v>
      </c>
      <c r="C50" s="20">
        <v>3</v>
      </c>
      <c r="D50" s="43">
        <f>'OVERALL BID OFFER'!K50</f>
        <v>0</v>
      </c>
      <c r="E50" s="6"/>
      <c r="F50" s="6"/>
      <c r="H50" s="3">
        <f>'OVERALL BID OFFER'!N50</f>
        <v>8064000</v>
      </c>
      <c r="I50" s="37">
        <f t="shared" si="0"/>
        <v>0</v>
      </c>
    </row>
    <row r="51" spans="2:9" x14ac:dyDescent="0.3">
      <c r="B51" s="20">
        <v>3</v>
      </c>
      <c r="C51" s="20">
        <v>4</v>
      </c>
      <c r="D51" s="43">
        <f>'OVERALL BID OFFER'!K51</f>
        <v>0</v>
      </c>
      <c r="E51" s="6"/>
      <c r="F51" s="6"/>
      <c r="H51" s="3">
        <f>'OVERALL BID OFFER'!N51</f>
        <v>8928000</v>
      </c>
      <c r="I51" s="37">
        <f t="shared" si="0"/>
        <v>0</v>
      </c>
    </row>
    <row r="52" spans="2:9" x14ac:dyDescent="0.3">
      <c r="B52" s="20">
        <v>3</v>
      </c>
      <c r="C52" s="20">
        <v>5</v>
      </c>
      <c r="D52" s="43">
        <f>'OVERALL BID OFFER'!K52</f>
        <v>0</v>
      </c>
      <c r="E52" s="6"/>
      <c r="F52" s="6"/>
      <c r="H52" s="3">
        <f>'OVERALL BID OFFER'!N52</f>
        <v>8640000</v>
      </c>
      <c r="I52" s="37">
        <f t="shared" si="0"/>
        <v>0</v>
      </c>
    </row>
    <row r="53" spans="2:9" x14ac:dyDescent="0.3">
      <c r="B53" s="20">
        <v>3</v>
      </c>
      <c r="C53" s="20">
        <v>6</v>
      </c>
      <c r="D53" s="43">
        <f>'OVERALL BID OFFER'!K53</f>
        <v>0</v>
      </c>
      <c r="E53" s="6"/>
      <c r="F53" s="6"/>
      <c r="H53" s="3">
        <f>'OVERALL BID OFFER'!N53</f>
        <v>8928000</v>
      </c>
      <c r="I53" s="37">
        <f t="shared" si="0"/>
        <v>0</v>
      </c>
    </row>
    <row r="54" spans="2:9" x14ac:dyDescent="0.3">
      <c r="B54" s="20">
        <v>3</v>
      </c>
      <c r="C54" s="20">
        <v>7</v>
      </c>
      <c r="D54" s="43">
        <f>'OVERALL BID OFFER'!K54</f>
        <v>0</v>
      </c>
      <c r="E54" s="6"/>
      <c r="F54" s="6"/>
      <c r="H54" s="3">
        <f>'OVERALL BID OFFER'!N54</f>
        <v>8640000</v>
      </c>
      <c r="I54" s="37">
        <f t="shared" si="0"/>
        <v>0</v>
      </c>
    </row>
    <row r="55" spans="2:9" x14ac:dyDescent="0.3">
      <c r="B55" s="20">
        <v>3</v>
      </c>
      <c r="C55" s="20">
        <v>8</v>
      </c>
      <c r="D55" s="43">
        <f>'OVERALL BID OFFER'!K55</f>
        <v>0</v>
      </c>
      <c r="E55" s="6"/>
      <c r="F55" s="6"/>
      <c r="H55" s="3">
        <f>'OVERALL BID OFFER'!N55</f>
        <v>8928000</v>
      </c>
      <c r="I55" s="37">
        <f t="shared" si="0"/>
        <v>0</v>
      </c>
    </row>
    <row r="56" spans="2:9" x14ac:dyDescent="0.3">
      <c r="B56" s="20">
        <v>3</v>
      </c>
      <c r="C56" s="20">
        <v>9</v>
      </c>
      <c r="D56" s="43">
        <f>'OVERALL BID OFFER'!K56</f>
        <v>0</v>
      </c>
      <c r="E56" s="6"/>
      <c r="F56" s="6"/>
      <c r="H56" s="3">
        <f>'OVERALL BID OFFER'!N56</f>
        <v>8928000</v>
      </c>
      <c r="I56" s="37">
        <f t="shared" si="0"/>
        <v>0</v>
      </c>
    </row>
    <row r="57" spans="2:9" x14ac:dyDescent="0.3">
      <c r="B57" s="20">
        <v>3</v>
      </c>
      <c r="C57" s="20">
        <v>10</v>
      </c>
      <c r="D57" s="43">
        <f>'OVERALL BID OFFER'!K57</f>
        <v>0</v>
      </c>
      <c r="E57" s="6"/>
      <c r="F57" s="6"/>
      <c r="H57" s="3">
        <f>'OVERALL BID OFFER'!N57</f>
        <v>8640000</v>
      </c>
      <c r="I57" s="37">
        <f t="shared" si="0"/>
        <v>0</v>
      </c>
    </row>
    <row r="58" spans="2:9" x14ac:dyDescent="0.3">
      <c r="B58" s="20">
        <v>3</v>
      </c>
      <c r="C58" s="20">
        <v>11</v>
      </c>
      <c r="D58" s="43">
        <f>'OVERALL BID OFFER'!K58</f>
        <v>0</v>
      </c>
      <c r="E58" s="6"/>
      <c r="F58" s="6"/>
      <c r="H58" s="3">
        <f>'OVERALL BID OFFER'!N58</f>
        <v>8928000</v>
      </c>
      <c r="I58" s="37">
        <f t="shared" si="0"/>
        <v>0</v>
      </c>
    </row>
    <row r="59" spans="2:9" x14ac:dyDescent="0.3">
      <c r="B59" s="20">
        <v>3</v>
      </c>
      <c r="C59" s="20">
        <v>12</v>
      </c>
      <c r="D59" s="43">
        <f>'OVERALL BID OFFER'!K59</f>
        <v>0</v>
      </c>
      <c r="E59" s="6"/>
      <c r="F59" s="6"/>
      <c r="H59" s="3">
        <f>'OVERALL BID OFFER'!N59</f>
        <v>8640000</v>
      </c>
      <c r="I59" s="37">
        <f t="shared" si="0"/>
        <v>0</v>
      </c>
    </row>
    <row r="60" spans="2:9" x14ac:dyDescent="0.3">
      <c r="B60" s="20">
        <v>4</v>
      </c>
      <c r="C60" s="20">
        <v>1</v>
      </c>
      <c r="D60" s="43">
        <f>'OVERALL BID OFFER'!K60</f>
        <v>0</v>
      </c>
      <c r="E60" s="6"/>
      <c r="F60" s="6"/>
      <c r="H60" s="3">
        <f>'OVERALL BID OFFER'!N60</f>
        <v>8928000</v>
      </c>
      <c r="I60" s="37">
        <f t="shared" si="0"/>
        <v>0</v>
      </c>
    </row>
    <row r="61" spans="2:9" x14ac:dyDescent="0.3">
      <c r="B61" s="20">
        <v>4</v>
      </c>
      <c r="C61" s="20">
        <v>2</v>
      </c>
      <c r="D61" s="43">
        <f>'OVERALL BID OFFER'!K61</f>
        <v>0</v>
      </c>
      <c r="E61" s="6"/>
      <c r="F61" s="6"/>
      <c r="H61" s="3">
        <f>'OVERALL BID OFFER'!N61</f>
        <v>8928000</v>
      </c>
      <c r="I61" s="37">
        <f t="shared" si="0"/>
        <v>0</v>
      </c>
    </row>
    <row r="62" spans="2:9" x14ac:dyDescent="0.3">
      <c r="B62" s="20">
        <v>4</v>
      </c>
      <c r="C62" s="20">
        <v>3</v>
      </c>
      <c r="D62" s="43">
        <f>'OVERALL BID OFFER'!K62</f>
        <v>0</v>
      </c>
      <c r="E62" s="6"/>
      <c r="F62" s="6"/>
      <c r="H62" s="3">
        <f>'OVERALL BID OFFER'!N62</f>
        <v>8352000</v>
      </c>
      <c r="I62" s="37">
        <f t="shared" si="0"/>
        <v>0</v>
      </c>
    </row>
    <row r="63" spans="2:9" x14ac:dyDescent="0.3">
      <c r="B63" s="20">
        <v>4</v>
      </c>
      <c r="C63" s="20">
        <v>4</v>
      </c>
      <c r="D63" s="43">
        <f>'OVERALL BID OFFER'!K63</f>
        <v>0</v>
      </c>
      <c r="E63" s="6"/>
      <c r="F63" s="6"/>
      <c r="H63" s="3">
        <f>'OVERALL BID OFFER'!N63</f>
        <v>8928000</v>
      </c>
      <c r="I63" s="37">
        <f t="shared" si="0"/>
        <v>0</v>
      </c>
    </row>
    <row r="64" spans="2:9" x14ac:dyDescent="0.3">
      <c r="B64" s="20">
        <v>4</v>
      </c>
      <c r="C64" s="20">
        <v>5</v>
      </c>
      <c r="D64" s="43">
        <f>'OVERALL BID OFFER'!K64</f>
        <v>0</v>
      </c>
      <c r="E64" s="6"/>
      <c r="F64" s="6"/>
      <c r="H64" s="3">
        <f>'OVERALL BID OFFER'!N64</f>
        <v>8640000</v>
      </c>
      <c r="I64" s="37">
        <f t="shared" si="0"/>
        <v>0</v>
      </c>
    </row>
    <row r="65" spans="2:9" x14ac:dyDescent="0.3">
      <c r="B65" s="20">
        <v>4</v>
      </c>
      <c r="C65" s="20">
        <v>6</v>
      </c>
      <c r="D65" s="43">
        <f>'OVERALL BID OFFER'!K65</f>
        <v>0</v>
      </c>
      <c r="E65" s="6"/>
      <c r="F65" s="6"/>
      <c r="H65" s="3">
        <f>'OVERALL BID OFFER'!N65</f>
        <v>8928000</v>
      </c>
      <c r="I65" s="37">
        <f t="shared" si="0"/>
        <v>0</v>
      </c>
    </row>
    <row r="66" spans="2:9" x14ac:dyDescent="0.3">
      <c r="B66" s="20">
        <v>4</v>
      </c>
      <c r="C66" s="20">
        <v>7</v>
      </c>
      <c r="D66" s="43">
        <f>'OVERALL BID OFFER'!K66</f>
        <v>0</v>
      </c>
      <c r="E66" s="6"/>
      <c r="F66" s="6"/>
      <c r="H66" s="3">
        <f>'OVERALL BID OFFER'!N66</f>
        <v>8640000</v>
      </c>
      <c r="I66" s="37">
        <f t="shared" si="0"/>
        <v>0</v>
      </c>
    </row>
    <row r="67" spans="2:9" x14ac:dyDescent="0.3">
      <c r="B67" s="20">
        <v>4</v>
      </c>
      <c r="C67" s="20">
        <v>8</v>
      </c>
      <c r="D67" s="43">
        <f>'OVERALL BID OFFER'!K67</f>
        <v>0</v>
      </c>
      <c r="E67" s="6"/>
      <c r="F67" s="6"/>
      <c r="H67" s="3">
        <f>'OVERALL BID OFFER'!N67</f>
        <v>8928000</v>
      </c>
      <c r="I67" s="37">
        <f t="shared" si="0"/>
        <v>0</v>
      </c>
    </row>
    <row r="68" spans="2:9" x14ac:dyDescent="0.3">
      <c r="B68" s="20">
        <v>4</v>
      </c>
      <c r="C68" s="20">
        <v>9</v>
      </c>
      <c r="D68" s="43">
        <f>'OVERALL BID OFFER'!K68</f>
        <v>0</v>
      </c>
      <c r="E68" s="6"/>
      <c r="F68" s="6"/>
      <c r="H68" s="3">
        <f>'OVERALL BID OFFER'!N68</f>
        <v>8928000</v>
      </c>
      <c r="I68" s="37">
        <f t="shared" si="0"/>
        <v>0</v>
      </c>
    </row>
    <row r="69" spans="2:9" x14ac:dyDescent="0.3">
      <c r="B69" s="20">
        <v>4</v>
      </c>
      <c r="C69" s="20">
        <v>10</v>
      </c>
      <c r="D69" s="43">
        <f>'OVERALL BID OFFER'!K69</f>
        <v>0</v>
      </c>
      <c r="E69" s="6"/>
      <c r="F69" s="6"/>
      <c r="H69" s="3">
        <f>'OVERALL BID OFFER'!N69</f>
        <v>8640000</v>
      </c>
      <c r="I69" s="37">
        <f t="shared" si="0"/>
        <v>0</v>
      </c>
    </row>
    <row r="70" spans="2:9" x14ac:dyDescent="0.3">
      <c r="B70" s="20">
        <v>4</v>
      </c>
      <c r="C70" s="20">
        <v>11</v>
      </c>
      <c r="D70" s="43">
        <f>'OVERALL BID OFFER'!K70</f>
        <v>0</v>
      </c>
      <c r="E70" s="6"/>
      <c r="F70" s="6"/>
      <c r="H70" s="3">
        <f>'OVERALL BID OFFER'!N70</f>
        <v>8928000</v>
      </c>
      <c r="I70" s="37">
        <f t="shared" si="0"/>
        <v>0</v>
      </c>
    </row>
    <row r="71" spans="2:9" x14ac:dyDescent="0.3">
      <c r="B71" s="20">
        <v>4</v>
      </c>
      <c r="C71" s="20">
        <v>12</v>
      </c>
      <c r="D71" s="43">
        <f>'OVERALL BID OFFER'!K71</f>
        <v>0</v>
      </c>
      <c r="E71" s="6"/>
      <c r="F71" s="6"/>
      <c r="H71" s="3">
        <f>'OVERALL BID OFFER'!N71</f>
        <v>8640000</v>
      </c>
      <c r="I71" s="37">
        <f t="shared" si="0"/>
        <v>0</v>
      </c>
    </row>
    <row r="72" spans="2:9" x14ac:dyDescent="0.3">
      <c r="B72" s="20">
        <v>5</v>
      </c>
      <c r="C72" s="20">
        <v>1</v>
      </c>
      <c r="D72" s="43">
        <f>'OVERALL BID OFFER'!K72</f>
        <v>0</v>
      </c>
      <c r="E72" s="6"/>
      <c r="F72" s="6"/>
      <c r="H72" s="3">
        <f>'OVERALL BID OFFER'!N72</f>
        <v>8928000</v>
      </c>
      <c r="I72" s="37">
        <f t="shared" si="0"/>
        <v>0</v>
      </c>
    </row>
    <row r="73" spans="2:9" x14ac:dyDescent="0.3">
      <c r="B73" s="20">
        <v>5</v>
      </c>
      <c r="C73" s="20">
        <v>2</v>
      </c>
      <c r="D73" s="43">
        <f>'OVERALL BID OFFER'!K73</f>
        <v>0</v>
      </c>
      <c r="E73" s="6"/>
      <c r="F73" s="6"/>
      <c r="H73" s="3">
        <f>'OVERALL BID OFFER'!N73</f>
        <v>8928000</v>
      </c>
      <c r="I73" s="37">
        <f t="shared" si="0"/>
        <v>0</v>
      </c>
    </row>
    <row r="74" spans="2:9" x14ac:dyDescent="0.3">
      <c r="B74" s="20">
        <v>5</v>
      </c>
      <c r="C74" s="20">
        <v>3</v>
      </c>
      <c r="D74" s="43">
        <f>'OVERALL BID OFFER'!K74</f>
        <v>0</v>
      </c>
      <c r="E74" s="6"/>
      <c r="F74" s="6"/>
      <c r="H74" s="3">
        <f>'OVERALL BID OFFER'!N74</f>
        <v>8064000</v>
      </c>
      <c r="I74" s="37">
        <f t="shared" si="0"/>
        <v>0</v>
      </c>
    </row>
    <row r="75" spans="2:9" x14ac:dyDescent="0.3">
      <c r="B75" s="20">
        <v>5</v>
      </c>
      <c r="C75" s="20">
        <v>4</v>
      </c>
      <c r="D75" s="43">
        <f>'OVERALL BID OFFER'!K75</f>
        <v>0</v>
      </c>
      <c r="E75" s="6"/>
      <c r="F75" s="6"/>
      <c r="H75" s="3">
        <f>'OVERALL BID OFFER'!N75</f>
        <v>8928000</v>
      </c>
      <c r="I75" s="37">
        <f t="shared" si="0"/>
        <v>0</v>
      </c>
    </row>
    <row r="76" spans="2:9" x14ac:dyDescent="0.3">
      <c r="B76" s="20">
        <v>5</v>
      </c>
      <c r="C76" s="20">
        <v>5</v>
      </c>
      <c r="D76" s="43">
        <f>'OVERALL BID OFFER'!K76</f>
        <v>0</v>
      </c>
      <c r="E76" s="6"/>
      <c r="F76" s="6"/>
      <c r="H76" s="3">
        <f>'OVERALL BID OFFER'!N76</f>
        <v>8640000</v>
      </c>
      <c r="I76" s="37">
        <f t="shared" si="0"/>
        <v>0</v>
      </c>
    </row>
    <row r="77" spans="2:9" x14ac:dyDescent="0.3">
      <c r="B77" s="20">
        <v>5</v>
      </c>
      <c r="C77" s="20">
        <v>6</v>
      </c>
      <c r="D77" s="43">
        <f>'OVERALL BID OFFER'!K77</f>
        <v>0</v>
      </c>
      <c r="E77" s="6"/>
      <c r="F77" s="6"/>
      <c r="H77" s="3">
        <f>'OVERALL BID OFFER'!N77</f>
        <v>8928000</v>
      </c>
      <c r="I77" s="37">
        <f t="shared" si="0"/>
        <v>0</v>
      </c>
    </row>
    <row r="78" spans="2:9" x14ac:dyDescent="0.3">
      <c r="B78" s="20">
        <v>5</v>
      </c>
      <c r="C78" s="20">
        <v>7</v>
      </c>
      <c r="D78" s="43">
        <f>'OVERALL BID OFFER'!K78</f>
        <v>0</v>
      </c>
      <c r="E78" s="6"/>
      <c r="F78" s="6"/>
      <c r="H78" s="3">
        <f>'OVERALL BID OFFER'!N78</f>
        <v>8640000</v>
      </c>
      <c r="I78" s="37">
        <f t="shared" si="0"/>
        <v>0</v>
      </c>
    </row>
    <row r="79" spans="2:9" x14ac:dyDescent="0.3">
      <c r="B79" s="20">
        <v>5</v>
      </c>
      <c r="C79" s="20">
        <v>8</v>
      </c>
      <c r="D79" s="43">
        <f>'OVERALL BID OFFER'!K79</f>
        <v>0</v>
      </c>
      <c r="E79" s="6"/>
      <c r="F79" s="6"/>
      <c r="H79" s="3">
        <f>'OVERALL BID OFFER'!N79</f>
        <v>8928000</v>
      </c>
      <c r="I79" s="37">
        <f t="shared" si="0"/>
        <v>0</v>
      </c>
    </row>
    <row r="80" spans="2:9" x14ac:dyDescent="0.3">
      <c r="B80" s="20">
        <v>5</v>
      </c>
      <c r="C80" s="20">
        <v>9</v>
      </c>
      <c r="D80" s="43">
        <f>'OVERALL BID OFFER'!K80</f>
        <v>0</v>
      </c>
      <c r="E80" s="6"/>
      <c r="F80" s="6"/>
      <c r="H80" s="3">
        <f>'OVERALL BID OFFER'!N80</f>
        <v>8928000</v>
      </c>
      <c r="I80" s="37">
        <f t="shared" si="0"/>
        <v>0</v>
      </c>
    </row>
    <row r="81" spans="2:9" x14ac:dyDescent="0.3">
      <c r="B81" s="20">
        <v>5</v>
      </c>
      <c r="C81" s="20">
        <v>10</v>
      </c>
      <c r="D81" s="43">
        <f>'OVERALL BID OFFER'!K81</f>
        <v>0</v>
      </c>
      <c r="E81" s="6"/>
      <c r="F81" s="6"/>
      <c r="H81" s="3">
        <f>'OVERALL BID OFFER'!N81</f>
        <v>8640000</v>
      </c>
      <c r="I81" s="37">
        <f t="shared" si="0"/>
        <v>0</v>
      </c>
    </row>
    <row r="82" spans="2:9" x14ac:dyDescent="0.3">
      <c r="B82" s="20">
        <v>5</v>
      </c>
      <c r="C82" s="20">
        <v>11</v>
      </c>
      <c r="D82" s="43">
        <f>'OVERALL BID OFFER'!K82</f>
        <v>0</v>
      </c>
      <c r="E82" s="6"/>
      <c r="F82" s="6"/>
      <c r="H82" s="3">
        <f>'OVERALL BID OFFER'!N82</f>
        <v>8928000</v>
      </c>
      <c r="I82" s="37">
        <f t="shared" si="0"/>
        <v>0</v>
      </c>
    </row>
    <row r="83" spans="2:9" x14ac:dyDescent="0.3">
      <c r="B83" s="20">
        <v>5</v>
      </c>
      <c r="C83" s="20">
        <v>12</v>
      </c>
      <c r="D83" s="43">
        <f>'OVERALL BID OFFER'!K83</f>
        <v>0</v>
      </c>
      <c r="E83" s="6"/>
      <c r="F83" s="6"/>
      <c r="H83" s="3">
        <f>'OVERALL BID OFFER'!N83</f>
        <v>8640000</v>
      </c>
      <c r="I83" s="37">
        <f t="shared" si="0"/>
        <v>0</v>
      </c>
    </row>
    <row r="84" spans="2:9" x14ac:dyDescent="0.3">
      <c r="B84" s="20">
        <v>6</v>
      </c>
      <c r="C84" s="20">
        <v>1</v>
      </c>
      <c r="D84" s="43">
        <f>'OVERALL BID OFFER'!K84</f>
        <v>0</v>
      </c>
      <c r="E84" s="6"/>
      <c r="F84" s="6"/>
      <c r="H84" s="3">
        <f>'OVERALL BID OFFER'!N84</f>
        <v>8928000</v>
      </c>
      <c r="I84" s="37">
        <f t="shared" si="0"/>
        <v>0</v>
      </c>
    </row>
    <row r="85" spans="2:9" x14ac:dyDescent="0.3">
      <c r="B85" s="20">
        <v>6</v>
      </c>
      <c r="C85" s="20">
        <v>2</v>
      </c>
      <c r="D85" s="43">
        <f>'OVERALL BID OFFER'!K85</f>
        <v>0</v>
      </c>
      <c r="E85" s="6"/>
      <c r="F85" s="6"/>
      <c r="H85" s="3">
        <f>'OVERALL BID OFFER'!N85</f>
        <v>8928000</v>
      </c>
      <c r="I85" s="37">
        <f t="shared" si="0"/>
        <v>0</v>
      </c>
    </row>
    <row r="86" spans="2:9" x14ac:dyDescent="0.3">
      <c r="B86" s="20">
        <v>6</v>
      </c>
      <c r="C86" s="20">
        <v>3</v>
      </c>
      <c r="D86" s="43">
        <f>'OVERALL BID OFFER'!K86</f>
        <v>0</v>
      </c>
      <c r="E86" s="6"/>
      <c r="F86" s="6"/>
      <c r="H86" s="3">
        <f>'OVERALL BID OFFER'!N86</f>
        <v>8064000</v>
      </c>
      <c r="I86" s="37">
        <f t="shared" si="0"/>
        <v>0</v>
      </c>
    </row>
    <row r="87" spans="2:9" x14ac:dyDescent="0.3">
      <c r="B87" s="20">
        <v>6</v>
      </c>
      <c r="C87" s="20">
        <v>4</v>
      </c>
      <c r="D87" s="43">
        <f>'OVERALL BID OFFER'!K87</f>
        <v>0</v>
      </c>
      <c r="E87" s="6"/>
      <c r="F87" s="6"/>
      <c r="H87" s="3">
        <f>'OVERALL BID OFFER'!N87</f>
        <v>8928000</v>
      </c>
      <c r="I87" s="37">
        <f t="shared" si="0"/>
        <v>0</v>
      </c>
    </row>
    <row r="88" spans="2:9" x14ac:dyDescent="0.3">
      <c r="B88" s="20">
        <v>6</v>
      </c>
      <c r="C88" s="20">
        <v>5</v>
      </c>
      <c r="D88" s="43">
        <f>'OVERALL BID OFFER'!K88</f>
        <v>0</v>
      </c>
      <c r="E88" s="6"/>
      <c r="F88" s="6"/>
      <c r="H88" s="3">
        <f>'OVERALL BID OFFER'!N88</f>
        <v>8640000</v>
      </c>
      <c r="I88" s="37">
        <f t="shared" si="0"/>
        <v>0</v>
      </c>
    </row>
    <row r="89" spans="2:9" x14ac:dyDescent="0.3">
      <c r="B89" s="20">
        <v>6</v>
      </c>
      <c r="C89" s="20">
        <v>6</v>
      </c>
      <c r="D89" s="43">
        <f>'OVERALL BID OFFER'!K89</f>
        <v>0</v>
      </c>
      <c r="E89" s="6"/>
      <c r="F89" s="6"/>
      <c r="H89" s="3">
        <f>'OVERALL BID OFFER'!N89</f>
        <v>8928000</v>
      </c>
      <c r="I89" s="37">
        <f t="shared" ref="I89:I143" si="1">F89*H89</f>
        <v>0</v>
      </c>
    </row>
    <row r="90" spans="2:9" x14ac:dyDescent="0.3">
      <c r="B90" s="20">
        <v>6</v>
      </c>
      <c r="C90" s="20">
        <v>7</v>
      </c>
      <c r="D90" s="43">
        <f>'OVERALL BID OFFER'!K90</f>
        <v>0</v>
      </c>
      <c r="E90" s="6"/>
      <c r="F90" s="6"/>
      <c r="H90" s="3">
        <f>'OVERALL BID OFFER'!N90</f>
        <v>8640000</v>
      </c>
      <c r="I90" s="37">
        <f t="shared" si="1"/>
        <v>0</v>
      </c>
    </row>
    <row r="91" spans="2:9" x14ac:dyDescent="0.3">
      <c r="B91" s="20">
        <v>6</v>
      </c>
      <c r="C91" s="20">
        <v>8</v>
      </c>
      <c r="D91" s="43">
        <f>'OVERALL BID OFFER'!K91</f>
        <v>0</v>
      </c>
      <c r="E91" s="6"/>
      <c r="F91" s="6"/>
      <c r="H91" s="3">
        <f>'OVERALL BID OFFER'!N91</f>
        <v>8928000</v>
      </c>
      <c r="I91" s="37">
        <f t="shared" si="1"/>
        <v>0</v>
      </c>
    </row>
    <row r="92" spans="2:9" x14ac:dyDescent="0.3">
      <c r="B92" s="20">
        <v>6</v>
      </c>
      <c r="C92" s="20">
        <v>9</v>
      </c>
      <c r="D92" s="43">
        <f>'OVERALL BID OFFER'!K92</f>
        <v>0</v>
      </c>
      <c r="E92" s="6"/>
      <c r="F92" s="6"/>
      <c r="H92" s="3">
        <f>'OVERALL BID OFFER'!N92</f>
        <v>8928000</v>
      </c>
      <c r="I92" s="37">
        <f t="shared" si="1"/>
        <v>0</v>
      </c>
    </row>
    <row r="93" spans="2:9" x14ac:dyDescent="0.3">
      <c r="B93" s="20">
        <v>6</v>
      </c>
      <c r="C93" s="20">
        <v>10</v>
      </c>
      <c r="D93" s="43">
        <f>'OVERALL BID OFFER'!K93</f>
        <v>0</v>
      </c>
      <c r="E93" s="6"/>
      <c r="F93" s="6"/>
      <c r="H93" s="3">
        <f>'OVERALL BID OFFER'!N93</f>
        <v>8640000</v>
      </c>
      <c r="I93" s="37">
        <f t="shared" si="1"/>
        <v>0</v>
      </c>
    </row>
    <row r="94" spans="2:9" x14ac:dyDescent="0.3">
      <c r="B94" s="20">
        <v>6</v>
      </c>
      <c r="C94" s="20">
        <v>11</v>
      </c>
      <c r="D94" s="43">
        <f>'OVERALL BID OFFER'!K94</f>
        <v>0</v>
      </c>
      <c r="E94" s="6"/>
      <c r="F94" s="6"/>
      <c r="H94" s="3">
        <f>'OVERALL BID OFFER'!N94</f>
        <v>8928000</v>
      </c>
      <c r="I94" s="37">
        <f t="shared" si="1"/>
        <v>0</v>
      </c>
    </row>
    <row r="95" spans="2:9" x14ac:dyDescent="0.3">
      <c r="B95" s="20">
        <v>6</v>
      </c>
      <c r="C95" s="20">
        <v>12</v>
      </c>
      <c r="D95" s="43">
        <f>'OVERALL BID OFFER'!K95</f>
        <v>0</v>
      </c>
      <c r="E95" s="6"/>
      <c r="F95" s="6"/>
      <c r="H95" s="3">
        <f>'OVERALL BID OFFER'!N95</f>
        <v>8640000</v>
      </c>
      <c r="I95" s="37">
        <f t="shared" si="1"/>
        <v>0</v>
      </c>
    </row>
    <row r="96" spans="2:9" x14ac:dyDescent="0.3">
      <c r="B96" s="20">
        <v>7</v>
      </c>
      <c r="C96" s="20">
        <v>1</v>
      </c>
      <c r="D96" s="43">
        <f>'OVERALL BID OFFER'!K96</f>
        <v>0</v>
      </c>
      <c r="E96" s="6"/>
      <c r="F96" s="6"/>
      <c r="H96" s="3">
        <f>'OVERALL BID OFFER'!N96</f>
        <v>8928000</v>
      </c>
      <c r="I96" s="37">
        <f t="shared" si="1"/>
        <v>0</v>
      </c>
    </row>
    <row r="97" spans="2:9" x14ac:dyDescent="0.3">
      <c r="B97" s="20">
        <v>7</v>
      </c>
      <c r="C97" s="20">
        <v>2</v>
      </c>
      <c r="D97" s="43">
        <f>'OVERALL BID OFFER'!K97</f>
        <v>0</v>
      </c>
      <c r="E97" s="6"/>
      <c r="F97" s="6"/>
      <c r="H97" s="3">
        <f>'OVERALL BID OFFER'!N97</f>
        <v>8928000</v>
      </c>
      <c r="I97" s="37">
        <f t="shared" si="1"/>
        <v>0</v>
      </c>
    </row>
    <row r="98" spans="2:9" x14ac:dyDescent="0.3">
      <c r="B98" s="20">
        <v>7</v>
      </c>
      <c r="C98" s="20">
        <v>3</v>
      </c>
      <c r="D98" s="43">
        <f>'OVERALL BID OFFER'!K98</f>
        <v>0</v>
      </c>
      <c r="E98" s="6"/>
      <c r="F98" s="6"/>
      <c r="H98" s="3">
        <f>'OVERALL BID OFFER'!N98</f>
        <v>8064000</v>
      </c>
      <c r="I98" s="37">
        <f t="shared" si="1"/>
        <v>0</v>
      </c>
    </row>
    <row r="99" spans="2:9" x14ac:dyDescent="0.3">
      <c r="B99" s="20">
        <v>7</v>
      </c>
      <c r="C99" s="20">
        <v>4</v>
      </c>
      <c r="D99" s="43">
        <f>'OVERALL BID OFFER'!K99</f>
        <v>0</v>
      </c>
      <c r="E99" s="6"/>
      <c r="F99" s="6"/>
      <c r="H99" s="3">
        <f>'OVERALL BID OFFER'!N99</f>
        <v>8928000</v>
      </c>
      <c r="I99" s="37">
        <f t="shared" si="1"/>
        <v>0</v>
      </c>
    </row>
    <row r="100" spans="2:9" x14ac:dyDescent="0.3">
      <c r="B100" s="20">
        <v>7</v>
      </c>
      <c r="C100" s="20">
        <v>5</v>
      </c>
      <c r="D100" s="43">
        <f>'OVERALL BID OFFER'!K100</f>
        <v>0</v>
      </c>
      <c r="E100" s="6"/>
      <c r="F100" s="6"/>
      <c r="H100" s="3">
        <f>'OVERALL BID OFFER'!N100</f>
        <v>8640000</v>
      </c>
      <c r="I100" s="37">
        <f t="shared" si="1"/>
        <v>0</v>
      </c>
    </row>
    <row r="101" spans="2:9" x14ac:dyDescent="0.3">
      <c r="B101" s="20">
        <v>7</v>
      </c>
      <c r="C101" s="20">
        <v>6</v>
      </c>
      <c r="D101" s="43">
        <f>'OVERALL BID OFFER'!K101</f>
        <v>0</v>
      </c>
      <c r="E101" s="6"/>
      <c r="F101" s="6"/>
      <c r="H101" s="3">
        <f>'OVERALL BID OFFER'!N101</f>
        <v>8928000</v>
      </c>
      <c r="I101" s="37">
        <f t="shared" si="1"/>
        <v>0</v>
      </c>
    </row>
    <row r="102" spans="2:9" x14ac:dyDescent="0.3">
      <c r="B102" s="20">
        <v>7</v>
      </c>
      <c r="C102" s="20">
        <v>7</v>
      </c>
      <c r="D102" s="43">
        <f>'OVERALL BID OFFER'!K102</f>
        <v>0</v>
      </c>
      <c r="E102" s="6"/>
      <c r="F102" s="6"/>
      <c r="H102" s="3">
        <f>'OVERALL BID OFFER'!N102</f>
        <v>8640000</v>
      </c>
      <c r="I102" s="37">
        <f t="shared" si="1"/>
        <v>0</v>
      </c>
    </row>
    <row r="103" spans="2:9" x14ac:dyDescent="0.3">
      <c r="B103" s="20">
        <v>7</v>
      </c>
      <c r="C103" s="20">
        <v>8</v>
      </c>
      <c r="D103" s="43">
        <f>'OVERALL BID OFFER'!K103</f>
        <v>0</v>
      </c>
      <c r="E103" s="6"/>
      <c r="F103" s="6"/>
      <c r="H103" s="3">
        <f>'OVERALL BID OFFER'!N103</f>
        <v>8928000</v>
      </c>
      <c r="I103" s="37">
        <f t="shared" si="1"/>
        <v>0</v>
      </c>
    </row>
    <row r="104" spans="2:9" x14ac:dyDescent="0.3">
      <c r="B104" s="20">
        <v>7</v>
      </c>
      <c r="C104" s="20">
        <v>9</v>
      </c>
      <c r="D104" s="43">
        <f>'OVERALL BID OFFER'!K104</f>
        <v>0</v>
      </c>
      <c r="E104" s="6"/>
      <c r="F104" s="6"/>
      <c r="H104" s="3">
        <f>'OVERALL BID OFFER'!N104</f>
        <v>8928000</v>
      </c>
      <c r="I104" s="37">
        <f t="shared" si="1"/>
        <v>0</v>
      </c>
    </row>
    <row r="105" spans="2:9" x14ac:dyDescent="0.3">
      <c r="B105" s="20">
        <v>7</v>
      </c>
      <c r="C105" s="20">
        <v>10</v>
      </c>
      <c r="D105" s="43">
        <f>'OVERALL BID OFFER'!K105</f>
        <v>0</v>
      </c>
      <c r="E105" s="6"/>
      <c r="F105" s="6"/>
      <c r="H105" s="3">
        <f>'OVERALL BID OFFER'!N105</f>
        <v>8640000</v>
      </c>
      <c r="I105" s="37">
        <f t="shared" si="1"/>
        <v>0</v>
      </c>
    </row>
    <row r="106" spans="2:9" x14ac:dyDescent="0.3">
      <c r="B106" s="20">
        <v>7</v>
      </c>
      <c r="C106" s="20">
        <v>11</v>
      </c>
      <c r="D106" s="43">
        <f>'OVERALL BID OFFER'!K106</f>
        <v>0</v>
      </c>
      <c r="E106" s="6"/>
      <c r="F106" s="6"/>
      <c r="H106" s="3">
        <f>'OVERALL BID OFFER'!N106</f>
        <v>8928000</v>
      </c>
      <c r="I106" s="37">
        <f t="shared" si="1"/>
        <v>0</v>
      </c>
    </row>
    <row r="107" spans="2:9" x14ac:dyDescent="0.3">
      <c r="B107" s="20">
        <v>7</v>
      </c>
      <c r="C107" s="20">
        <v>12</v>
      </c>
      <c r="D107" s="43">
        <f>'OVERALL BID OFFER'!K107</f>
        <v>0</v>
      </c>
      <c r="E107" s="6"/>
      <c r="F107" s="6"/>
      <c r="H107" s="3">
        <f>'OVERALL BID OFFER'!N107</f>
        <v>8640000</v>
      </c>
      <c r="I107" s="37">
        <f t="shared" si="1"/>
        <v>0</v>
      </c>
    </row>
    <row r="108" spans="2:9" x14ac:dyDescent="0.3">
      <c r="B108" s="20">
        <v>8</v>
      </c>
      <c r="C108" s="20">
        <v>1</v>
      </c>
      <c r="D108" s="43">
        <f>'OVERALL BID OFFER'!K108</f>
        <v>0</v>
      </c>
      <c r="E108" s="6"/>
      <c r="F108" s="6"/>
      <c r="H108" s="3">
        <f>'OVERALL BID OFFER'!N108</f>
        <v>8928000</v>
      </c>
      <c r="I108" s="37">
        <f t="shared" si="1"/>
        <v>0</v>
      </c>
    </row>
    <row r="109" spans="2:9" x14ac:dyDescent="0.3">
      <c r="B109" s="20">
        <v>8</v>
      </c>
      <c r="C109" s="20">
        <v>2</v>
      </c>
      <c r="D109" s="43">
        <f>'OVERALL BID OFFER'!K109</f>
        <v>0</v>
      </c>
      <c r="E109" s="6"/>
      <c r="F109" s="6"/>
      <c r="H109" s="3">
        <f>'OVERALL BID OFFER'!N109</f>
        <v>8928000</v>
      </c>
      <c r="I109" s="37">
        <f t="shared" si="1"/>
        <v>0</v>
      </c>
    </row>
    <row r="110" spans="2:9" x14ac:dyDescent="0.3">
      <c r="B110" s="20">
        <v>8</v>
      </c>
      <c r="C110" s="20">
        <v>3</v>
      </c>
      <c r="D110" s="43">
        <f>'OVERALL BID OFFER'!K110</f>
        <v>0</v>
      </c>
      <c r="E110" s="6"/>
      <c r="F110" s="6"/>
      <c r="H110" s="3">
        <f>'OVERALL BID OFFER'!N110</f>
        <v>8352000</v>
      </c>
      <c r="I110" s="37">
        <f t="shared" si="1"/>
        <v>0</v>
      </c>
    </row>
    <row r="111" spans="2:9" x14ac:dyDescent="0.3">
      <c r="B111" s="20">
        <v>8</v>
      </c>
      <c r="C111" s="20">
        <v>4</v>
      </c>
      <c r="D111" s="43">
        <f>'OVERALL BID OFFER'!K111</f>
        <v>0</v>
      </c>
      <c r="E111" s="6"/>
      <c r="F111" s="6"/>
      <c r="H111" s="3">
        <f>'OVERALL BID OFFER'!N111</f>
        <v>8928000</v>
      </c>
      <c r="I111" s="37">
        <f t="shared" si="1"/>
        <v>0</v>
      </c>
    </row>
    <row r="112" spans="2:9" x14ac:dyDescent="0.3">
      <c r="B112" s="20">
        <v>8</v>
      </c>
      <c r="C112" s="20">
        <v>5</v>
      </c>
      <c r="D112" s="43">
        <f>'OVERALL BID OFFER'!K112</f>
        <v>0</v>
      </c>
      <c r="E112" s="6"/>
      <c r="F112" s="6"/>
      <c r="H112" s="3">
        <f>'OVERALL BID OFFER'!N112</f>
        <v>8640000</v>
      </c>
      <c r="I112" s="37">
        <f t="shared" si="1"/>
        <v>0</v>
      </c>
    </row>
    <row r="113" spans="2:9" x14ac:dyDescent="0.3">
      <c r="B113" s="20">
        <v>8</v>
      </c>
      <c r="C113" s="20">
        <v>6</v>
      </c>
      <c r="D113" s="43">
        <f>'OVERALL BID OFFER'!K113</f>
        <v>0</v>
      </c>
      <c r="E113" s="6"/>
      <c r="F113" s="6"/>
      <c r="H113" s="3">
        <f>'OVERALL BID OFFER'!N113</f>
        <v>8928000</v>
      </c>
      <c r="I113" s="37">
        <f t="shared" si="1"/>
        <v>0</v>
      </c>
    </row>
    <row r="114" spans="2:9" x14ac:dyDescent="0.3">
      <c r="B114" s="20">
        <v>8</v>
      </c>
      <c r="C114" s="20">
        <v>7</v>
      </c>
      <c r="D114" s="43">
        <f>'OVERALL BID OFFER'!K114</f>
        <v>0</v>
      </c>
      <c r="E114" s="6"/>
      <c r="F114" s="6"/>
      <c r="H114" s="3">
        <f>'OVERALL BID OFFER'!N114</f>
        <v>8640000</v>
      </c>
      <c r="I114" s="37">
        <f t="shared" si="1"/>
        <v>0</v>
      </c>
    </row>
    <row r="115" spans="2:9" x14ac:dyDescent="0.3">
      <c r="B115" s="20">
        <v>8</v>
      </c>
      <c r="C115" s="20">
        <v>8</v>
      </c>
      <c r="D115" s="43">
        <f>'OVERALL BID OFFER'!K115</f>
        <v>0</v>
      </c>
      <c r="E115" s="6"/>
      <c r="F115" s="6"/>
      <c r="H115" s="3">
        <f>'OVERALL BID OFFER'!N115</f>
        <v>8928000</v>
      </c>
      <c r="I115" s="37">
        <f t="shared" si="1"/>
        <v>0</v>
      </c>
    </row>
    <row r="116" spans="2:9" x14ac:dyDescent="0.3">
      <c r="B116" s="20">
        <v>8</v>
      </c>
      <c r="C116" s="20">
        <v>9</v>
      </c>
      <c r="D116" s="43">
        <f>'OVERALL BID OFFER'!K116</f>
        <v>0</v>
      </c>
      <c r="E116" s="6"/>
      <c r="F116" s="6"/>
      <c r="H116" s="3">
        <f>'OVERALL BID OFFER'!N116</f>
        <v>8928000</v>
      </c>
      <c r="I116" s="37">
        <f t="shared" si="1"/>
        <v>0</v>
      </c>
    </row>
    <row r="117" spans="2:9" x14ac:dyDescent="0.3">
      <c r="B117" s="20">
        <v>8</v>
      </c>
      <c r="C117" s="20">
        <v>10</v>
      </c>
      <c r="D117" s="43">
        <f>'OVERALL BID OFFER'!K117</f>
        <v>0</v>
      </c>
      <c r="E117" s="6"/>
      <c r="F117" s="6"/>
      <c r="H117" s="3">
        <f>'OVERALL BID OFFER'!N117</f>
        <v>8640000</v>
      </c>
      <c r="I117" s="37">
        <f t="shared" si="1"/>
        <v>0</v>
      </c>
    </row>
    <row r="118" spans="2:9" x14ac:dyDescent="0.3">
      <c r="B118" s="20">
        <v>8</v>
      </c>
      <c r="C118" s="20">
        <v>11</v>
      </c>
      <c r="D118" s="43">
        <f>'OVERALL BID OFFER'!K118</f>
        <v>0</v>
      </c>
      <c r="E118" s="6"/>
      <c r="F118" s="6"/>
      <c r="H118" s="3">
        <f>'OVERALL BID OFFER'!N118</f>
        <v>8928000</v>
      </c>
      <c r="I118" s="37">
        <f t="shared" si="1"/>
        <v>0</v>
      </c>
    </row>
    <row r="119" spans="2:9" x14ac:dyDescent="0.3">
      <c r="B119" s="20">
        <v>8</v>
      </c>
      <c r="C119" s="20">
        <v>12</v>
      </c>
      <c r="D119" s="43">
        <f>'OVERALL BID OFFER'!K119</f>
        <v>0</v>
      </c>
      <c r="E119" s="6"/>
      <c r="F119" s="6"/>
      <c r="H119" s="3">
        <f>'OVERALL BID OFFER'!N119</f>
        <v>8640000</v>
      </c>
      <c r="I119" s="37">
        <f t="shared" si="1"/>
        <v>0</v>
      </c>
    </row>
    <row r="120" spans="2:9" x14ac:dyDescent="0.3">
      <c r="B120" s="20">
        <v>9</v>
      </c>
      <c r="C120" s="20">
        <v>1</v>
      </c>
      <c r="D120" s="43">
        <f>'OVERALL BID OFFER'!K120</f>
        <v>0</v>
      </c>
      <c r="E120" s="6"/>
      <c r="F120" s="6"/>
      <c r="H120" s="3">
        <f>'OVERALL BID OFFER'!N120</f>
        <v>8928000</v>
      </c>
      <c r="I120" s="37">
        <f t="shared" si="1"/>
        <v>0</v>
      </c>
    </row>
    <row r="121" spans="2:9" x14ac:dyDescent="0.3">
      <c r="B121" s="20">
        <v>9</v>
      </c>
      <c r="C121" s="20">
        <v>2</v>
      </c>
      <c r="D121" s="43">
        <f>'OVERALL BID OFFER'!K121</f>
        <v>0</v>
      </c>
      <c r="E121" s="6"/>
      <c r="F121" s="6"/>
      <c r="H121" s="3">
        <f>'OVERALL BID OFFER'!N121</f>
        <v>8928000</v>
      </c>
      <c r="I121" s="37">
        <f t="shared" si="1"/>
        <v>0</v>
      </c>
    </row>
    <row r="122" spans="2:9" x14ac:dyDescent="0.3">
      <c r="B122" s="20">
        <v>9</v>
      </c>
      <c r="C122" s="20">
        <v>3</v>
      </c>
      <c r="D122" s="43">
        <f>'OVERALL BID OFFER'!K122</f>
        <v>0</v>
      </c>
      <c r="E122" s="6"/>
      <c r="F122" s="6"/>
      <c r="H122" s="3">
        <f>'OVERALL BID OFFER'!N122</f>
        <v>8064000</v>
      </c>
      <c r="I122" s="37">
        <f t="shared" si="1"/>
        <v>0</v>
      </c>
    </row>
    <row r="123" spans="2:9" x14ac:dyDescent="0.3">
      <c r="B123" s="20">
        <v>9</v>
      </c>
      <c r="C123" s="20">
        <v>4</v>
      </c>
      <c r="D123" s="43">
        <f>'OVERALL BID OFFER'!K123</f>
        <v>0</v>
      </c>
      <c r="E123" s="6"/>
      <c r="F123" s="6"/>
      <c r="H123" s="3">
        <f>'OVERALL BID OFFER'!N123</f>
        <v>8928000</v>
      </c>
      <c r="I123" s="37">
        <f t="shared" si="1"/>
        <v>0</v>
      </c>
    </row>
    <row r="124" spans="2:9" x14ac:dyDescent="0.3">
      <c r="B124" s="20">
        <v>9</v>
      </c>
      <c r="C124" s="20">
        <v>5</v>
      </c>
      <c r="D124" s="43">
        <f>'OVERALL BID OFFER'!K124</f>
        <v>0</v>
      </c>
      <c r="E124" s="6"/>
      <c r="F124" s="6"/>
      <c r="H124" s="3">
        <f>'OVERALL BID OFFER'!N124</f>
        <v>8640000</v>
      </c>
      <c r="I124" s="37">
        <f t="shared" si="1"/>
        <v>0</v>
      </c>
    </row>
    <row r="125" spans="2:9" x14ac:dyDescent="0.3">
      <c r="B125" s="20">
        <v>9</v>
      </c>
      <c r="C125" s="20">
        <v>6</v>
      </c>
      <c r="D125" s="43">
        <f>'OVERALL BID OFFER'!K125</f>
        <v>0</v>
      </c>
      <c r="E125" s="6"/>
      <c r="F125" s="6"/>
      <c r="H125" s="3">
        <f>'OVERALL BID OFFER'!N125</f>
        <v>8928000</v>
      </c>
      <c r="I125" s="37">
        <f t="shared" si="1"/>
        <v>0</v>
      </c>
    </row>
    <row r="126" spans="2:9" x14ac:dyDescent="0.3">
      <c r="B126" s="20">
        <v>9</v>
      </c>
      <c r="C126" s="20">
        <v>7</v>
      </c>
      <c r="D126" s="43">
        <f>'OVERALL BID OFFER'!K126</f>
        <v>0</v>
      </c>
      <c r="E126" s="6"/>
      <c r="F126" s="6"/>
      <c r="H126" s="3">
        <f>'OVERALL BID OFFER'!N126</f>
        <v>8640000</v>
      </c>
      <c r="I126" s="37">
        <f t="shared" si="1"/>
        <v>0</v>
      </c>
    </row>
    <row r="127" spans="2:9" x14ac:dyDescent="0.3">
      <c r="B127" s="20">
        <v>9</v>
      </c>
      <c r="C127" s="20">
        <v>8</v>
      </c>
      <c r="D127" s="43">
        <f>'OVERALL BID OFFER'!K127</f>
        <v>0</v>
      </c>
      <c r="E127" s="6"/>
      <c r="F127" s="6"/>
      <c r="H127" s="3">
        <f>'OVERALL BID OFFER'!N127</f>
        <v>8928000</v>
      </c>
      <c r="I127" s="37">
        <f t="shared" si="1"/>
        <v>0</v>
      </c>
    </row>
    <row r="128" spans="2:9" x14ac:dyDescent="0.3">
      <c r="B128" s="20">
        <v>9</v>
      </c>
      <c r="C128" s="20">
        <v>9</v>
      </c>
      <c r="D128" s="43">
        <f>'OVERALL BID OFFER'!K128</f>
        <v>0</v>
      </c>
      <c r="E128" s="6"/>
      <c r="F128" s="6"/>
      <c r="H128" s="3">
        <f>'OVERALL BID OFFER'!N128</f>
        <v>8928000</v>
      </c>
      <c r="I128" s="37">
        <f t="shared" si="1"/>
        <v>0</v>
      </c>
    </row>
    <row r="129" spans="2:9" x14ac:dyDescent="0.3">
      <c r="B129" s="20">
        <v>9</v>
      </c>
      <c r="C129" s="20">
        <v>10</v>
      </c>
      <c r="D129" s="43">
        <f>'OVERALL BID OFFER'!K129</f>
        <v>0</v>
      </c>
      <c r="E129" s="6"/>
      <c r="F129" s="6"/>
      <c r="H129" s="3">
        <f>'OVERALL BID OFFER'!N129</f>
        <v>8640000</v>
      </c>
      <c r="I129" s="37">
        <f t="shared" si="1"/>
        <v>0</v>
      </c>
    </row>
    <row r="130" spans="2:9" x14ac:dyDescent="0.3">
      <c r="B130" s="20">
        <v>9</v>
      </c>
      <c r="C130" s="20">
        <v>11</v>
      </c>
      <c r="D130" s="43">
        <f>'OVERALL BID OFFER'!K130</f>
        <v>0</v>
      </c>
      <c r="E130" s="6"/>
      <c r="F130" s="6"/>
      <c r="H130" s="3">
        <f>'OVERALL BID OFFER'!N130</f>
        <v>8928000</v>
      </c>
      <c r="I130" s="37">
        <f t="shared" si="1"/>
        <v>0</v>
      </c>
    </row>
    <row r="131" spans="2:9" x14ac:dyDescent="0.3">
      <c r="B131" s="20">
        <v>9</v>
      </c>
      <c r="C131" s="20">
        <v>12</v>
      </c>
      <c r="D131" s="43">
        <f>'OVERALL BID OFFER'!K131</f>
        <v>0</v>
      </c>
      <c r="E131" s="6"/>
      <c r="F131" s="6"/>
      <c r="H131" s="3">
        <f>'OVERALL BID OFFER'!N131</f>
        <v>8640000</v>
      </c>
      <c r="I131" s="37">
        <f t="shared" si="1"/>
        <v>0</v>
      </c>
    </row>
    <row r="132" spans="2:9" x14ac:dyDescent="0.3">
      <c r="B132" s="20">
        <v>10</v>
      </c>
      <c r="C132" s="20">
        <v>1</v>
      </c>
      <c r="D132" s="43">
        <f>'OVERALL BID OFFER'!K132</f>
        <v>0</v>
      </c>
      <c r="E132" s="6"/>
      <c r="F132" s="6"/>
      <c r="H132" s="3">
        <f>'OVERALL BID OFFER'!N132</f>
        <v>8928000</v>
      </c>
      <c r="I132" s="37">
        <f t="shared" si="1"/>
        <v>0</v>
      </c>
    </row>
    <row r="133" spans="2:9" x14ac:dyDescent="0.3">
      <c r="B133" s="20">
        <v>10</v>
      </c>
      <c r="C133" s="20">
        <v>2</v>
      </c>
      <c r="D133" s="43">
        <f>'OVERALL BID OFFER'!K133</f>
        <v>0</v>
      </c>
      <c r="E133" s="6"/>
      <c r="F133" s="6"/>
      <c r="H133" s="3">
        <f>'OVERALL BID OFFER'!N133</f>
        <v>8928000</v>
      </c>
      <c r="I133" s="37">
        <f t="shared" si="1"/>
        <v>0</v>
      </c>
    </row>
    <row r="134" spans="2:9" x14ac:dyDescent="0.3">
      <c r="B134" s="20">
        <v>10</v>
      </c>
      <c r="C134" s="20">
        <v>3</v>
      </c>
      <c r="D134" s="43">
        <f>'OVERALL BID OFFER'!K134</f>
        <v>0</v>
      </c>
      <c r="E134" s="6"/>
      <c r="F134" s="6"/>
      <c r="H134" s="3">
        <f>'OVERALL BID OFFER'!N134</f>
        <v>8064000</v>
      </c>
      <c r="I134" s="37">
        <f t="shared" si="1"/>
        <v>0</v>
      </c>
    </row>
    <row r="135" spans="2:9" x14ac:dyDescent="0.3">
      <c r="B135" s="20">
        <v>10</v>
      </c>
      <c r="C135" s="20">
        <v>4</v>
      </c>
      <c r="D135" s="43">
        <f>'OVERALL BID OFFER'!K135</f>
        <v>0</v>
      </c>
      <c r="E135" s="6"/>
      <c r="F135" s="6"/>
      <c r="H135" s="3">
        <f>'OVERALL BID OFFER'!N135</f>
        <v>8928000</v>
      </c>
      <c r="I135" s="37">
        <f t="shared" si="1"/>
        <v>0</v>
      </c>
    </row>
    <row r="136" spans="2:9" x14ac:dyDescent="0.3">
      <c r="B136" s="20">
        <v>10</v>
      </c>
      <c r="C136" s="20">
        <v>5</v>
      </c>
      <c r="D136" s="43">
        <f>'OVERALL BID OFFER'!K136</f>
        <v>0</v>
      </c>
      <c r="E136" s="6"/>
      <c r="F136" s="6"/>
      <c r="H136" s="3">
        <f>'OVERALL BID OFFER'!N136</f>
        <v>8640000</v>
      </c>
      <c r="I136" s="37">
        <f t="shared" si="1"/>
        <v>0</v>
      </c>
    </row>
    <row r="137" spans="2:9" x14ac:dyDescent="0.3">
      <c r="B137" s="20">
        <v>10</v>
      </c>
      <c r="C137" s="20">
        <v>6</v>
      </c>
      <c r="D137" s="43">
        <f>'OVERALL BID OFFER'!K137</f>
        <v>0</v>
      </c>
      <c r="E137" s="6"/>
      <c r="F137" s="6"/>
      <c r="H137" s="3">
        <f>'OVERALL BID OFFER'!N137</f>
        <v>8928000</v>
      </c>
      <c r="I137" s="37">
        <f t="shared" si="1"/>
        <v>0</v>
      </c>
    </row>
    <row r="138" spans="2:9" x14ac:dyDescent="0.3">
      <c r="B138" s="20">
        <v>10</v>
      </c>
      <c r="C138" s="20">
        <v>7</v>
      </c>
      <c r="D138" s="43">
        <f>'OVERALL BID OFFER'!K138</f>
        <v>0</v>
      </c>
      <c r="E138" s="6"/>
      <c r="F138" s="6"/>
      <c r="H138" s="3">
        <f>'OVERALL BID OFFER'!N138</f>
        <v>8640000</v>
      </c>
      <c r="I138" s="37">
        <f t="shared" si="1"/>
        <v>0</v>
      </c>
    </row>
    <row r="139" spans="2:9" x14ac:dyDescent="0.3">
      <c r="B139" s="20">
        <v>10</v>
      </c>
      <c r="C139" s="20">
        <v>8</v>
      </c>
      <c r="D139" s="43">
        <f>'OVERALL BID OFFER'!K139</f>
        <v>0</v>
      </c>
      <c r="E139" s="6"/>
      <c r="F139" s="6"/>
      <c r="H139" s="3">
        <f>'OVERALL BID OFFER'!N139</f>
        <v>8928000</v>
      </c>
      <c r="I139" s="37">
        <f t="shared" si="1"/>
        <v>0</v>
      </c>
    </row>
    <row r="140" spans="2:9" x14ac:dyDescent="0.3">
      <c r="B140" s="20">
        <v>10</v>
      </c>
      <c r="C140" s="20">
        <v>9</v>
      </c>
      <c r="D140" s="43">
        <f>'OVERALL BID OFFER'!K140</f>
        <v>0</v>
      </c>
      <c r="E140" s="6"/>
      <c r="F140" s="6"/>
      <c r="H140" s="3">
        <f>'OVERALL BID OFFER'!N140</f>
        <v>8928000</v>
      </c>
      <c r="I140" s="37">
        <f t="shared" si="1"/>
        <v>0</v>
      </c>
    </row>
    <row r="141" spans="2:9" x14ac:dyDescent="0.3">
      <c r="B141" s="20">
        <v>10</v>
      </c>
      <c r="C141" s="20">
        <v>10</v>
      </c>
      <c r="D141" s="43">
        <f>'OVERALL BID OFFER'!K141</f>
        <v>0</v>
      </c>
      <c r="E141" s="6"/>
      <c r="F141" s="6"/>
      <c r="H141" s="3">
        <f>'OVERALL BID OFFER'!N141</f>
        <v>8640000</v>
      </c>
      <c r="I141" s="37">
        <f t="shared" si="1"/>
        <v>0</v>
      </c>
    </row>
    <row r="142" spans="2:9" x14ac:dyDescent="0.3">
      <c r="B142" s="20">
        <v>10</v>
      </c>
      <c r="C142" s="20">
        <v>11</v>
      </c>
      <c r="D142" s="43">
        <f>'OVERALL BID OFFER'!K142</f>
        <v>0</v>
      </c>
      <c r="E142" s="6"/>
      <c r="F142" s="6"/>
      <c r="H142" s="3">
        <f>'OVERALL BID OFFER'!N142</f>
        <v>8928000</v>
      </c>
      <c r="I142" s="37">
        <f t="shared" si="1"/>
        <v>0</v>
      </c>
    </row>
    <row r="143" spans="2:9" x14ac:dyDescent="0.3">
      <c r="B143" s="20">
        <v>10</v>
      </c>
      <c r="C143" s="20">
        <v>12</v>
      </c>
      <c r="D143" s="43">
        <f>'OVERALL BID OFFER'!K143</f>
        <v>0</v>
      </c>
      <c r="E143" s="6"/>
      <c r="F143" s="6"/>
      <c r="H143" s="3">
        <f>'OVERALL BID OFFER'!N143</f>
        <v>8640000</v>
      </c>
      <c r="I143" s="37">
        <f t="shared" si="1"/>
        <v>0</v>
      </c>
    </row>
  </sheetData>
  <mergeCells count="9">
    <mergeCell ref="E15:H15"/>
    <mergeCell ref="E16:H16"/>
    <mergeCell ref="B19:H21"/>
    <mergeCell ref="E9:H9"/>
    <mergeCell ref="E10:H10"/>
    <mergeCell ref="E11:H11"/>
    <mergeCell ref="E12:H12"/>
    <mergeCell ref="E13:H13"/>
    <mergeCell ref="E14:H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N141"/>
  <sheetViews>
    <sheetView showGridLines="0" zoomScale="110" zoomScaleNormal="110" workbookViewId="0">
      <selection activeCell="C23" sqref="C23:E23 G23"/>
    </sheetView>
  </sheetViews>
  <sheetFormatPr defaultColWidth="8.88671875" defaultRowHeight="13.8" x14ac:dyDescent="0.25"/>
  <cols>
    <col min="1" max="1" width="6.21875" style="51" customWidth="1"/>
    <col min="2" max="2" width="9.109375" style="51" customWidth="1"/>
    <col min="3" max="3" width="22.6640625" style="51" customWidth="1"/>
    <col min="4" max="4" width="20.77734375" style="51" customWidth="1"/>
    <col min="5" max="5" width="13.77734375" style="51" customWidth="1"/>
    <col min="6" max="6" width="17.44140625" style="51" bestFit="1" customWidth="1"/>
    <col min="7" max="7" width="24.33203125" style="51" customWidth="1"/>
    <col min="8" max="8" width="22.6640625" style="51" customWidth="1"/>
    <col min="9" max="9" width="19.21875" style="51" customWidth="1"/>
    <col min="10" max="10" width="31.109375" style="51" customWidth="1"/>
    <col min="11" max="11" width="9.5546875" style="51" bestFit="1" customWidth="1"/>
    <col min="12" max="16384" width="8.88671875" style="51"/>
  </cols>
  <sheetData>
    <row r="1" spans="2:14" x14ac:dyDescent="0.25">
      <c r="B1" s="69" t="s">
        <v>23</v>
      </c>
      <c r="N1" s="52"/>
    </row>
    <row r="2" spans="2:14" x14ac:dyDescent="0.25">
      <c r="B2" s="70" t="s">
        <v>22</v>
      </c>
      <c r="N2" s="52"/>
    </row>
    <row r="3" spans="2:14" x14ac:dyDescent="0.25">
      <c r="B3" s="70" t="s">
        <v>24</v>
      </c>
      <c r="N3" s="52"/>
    </row>
    <row r="4" spans="2:14" x14ac:dyDescent="0.25">
      <c r="B4" s="70" t="s">
        <v>25</v>
      </c>
      <c r="N4" s="52"/>
    </row>
    <row r="5" spans="2:14" x14ac:dyDescent="0.25">
      <c r="B5" s="70"/>
      <c r="N5" s="52"/>
    </row>
    <row r="6" spans="2:14" x14ac:dyDescent="0.25">
      <c r="B6" s="69" t="s">
        <v>26</v>
      </c>
      <c r="N6" s="52"/>
    </row>
    <row r="7" spans="2:14" x14ac:dyDescent="0.25">
      <c r="B7" s="70"/>
      <c r="N7" s="52"/>
    </row>
    <row r="8" spans="2:14" x14ac:dyDescent="0.25">
      <c r="B8" s="53" t="s">
        <v>14</v>
      </c>
      <c r="C8" s="53"/>
      <c r="D8" s="53"/>
      <c r="E8" s="100"/>
      <c r="F8" s="100"/>
      <c r="G8" s="101"/>
      <c r="I8" s="54"/>
      <c r="J8" s="51" t="s">
        <v>35</v>
      </c>
      <c r="N8" s="52"/>
    </row>
    <row r="9" spans="2:14" x14ac:dyDescent="0.25">
      <c r="B9" s="55" t="s">
        <v>15</v>
      </c>
      <c r="C9" s="55"/>
      <c r="D9" s="55"/>
      <c r="E9" s="100"/>
      <c r="F9" s="100"/>
      <c r="G9" s="101"/>
      <c r="N9" s="52"/>
    </row>
    <row r="10" spans="2:14" x14ac:dyDescent="0.25">
      <c r="B10" s="55" t="s">
        <v>16</v>
      </c>
      <c r="C10" s="55"/>
      <c r="D10" s="55"/>
      <c r="E10" s="100"/>
      <c r="F10" s="100"/>
      <c r="G10" s="101"/>
      <c r="I10" s="56"/>
      <c r="J10" s="51" t="s">
        <v>36</v>
      </c>
      <c r="N10" s="52"/>
    </row>
    <row r="11" spans="2:14" x14ac:dyDescent="0.25">
      <c r="B11" s="55" t="s">
        <v>39</v>
      </c>
      <c r="C11" s="55"/>
      <c r="D11" s="55"/>
      <c r="E11" s="100"/>
      <c r="F11" s="100"/>
      <c r="G11" s="101"/>
      <c r="N11" s="52"/>
    </row>
    <row r="12" spans="2:14" x14ac:dyDescent="0.25">
      <c r="B12" s="55" t="s">
        <v>17</v>
      </c>
      <c r="C12" s="55"/>
      <c r="D12" s="55"/>
      <c r="E12" s="100"/>
      <c r="F12" s="100"/>
      <c r="G12" s="101"/>
      <c r="N12" s="52"/>
    </row>
    <row r="13" spans="2:14" x14ac:dyDescent="0.25">
      <c r="B13" s="55" t="s">
        <v>18</v>
      </c>
      <c r="C13" s="55"/>
      <c r="D13" s="55"/>
      <c r="E13" s="99"/>
      <c r="F13" s="100"/>
      <c r="G13" s="101"/>
      <c r="N13" s="52"/>
    </row>
    <row r="14" spans="2:14" x14ac:dyDescent="0.25">
      <c r="B14" s="55" t="s">
        <v>19</v>
      </c>
      <c r="C14" s="55"/>
      <c r="D14" s="55"/>
      <c r="E14" s="99"/>
      <c r="F14" s="100"/>
      <c r="G14" s="101"/>
      <c r="N14" s="52"/>
    </row>
    <row r="15" spans="2:14" x14ac:dyDescent="0.25">
      <c r="B15" s="55" t="s">
        <v>20</v>
      </c>
      <c r="C15" s="55"/>
      <c r="D15" s="55"/>
      <c r="E15" s="99"/>
      <c r="F15" s="100"/>
      <c r="G15" s="101"/>
      <c r="N15" s="52"/>
    </row>
    <row r="16" spans="2:14" x14ac:dyDescent="0.25">
      <c r="B16" s="53" t="s">
        <v>21</v>
      </c>
      <c r="C16" s="53"/>
      <c r="D16" s="53"/>
      <c r="E16" s="100"/>
      <c r="F16" s="100"/>
      <c r="G16" s="101"/>
      <c r="N16" s="52"/>
    </row>
    <row r="17" spans="1:14" x14ac:dyDescent="0.25">
      <c r="N17" s="52"/>
    </row>
    <row r="18" spans="1:14" x14ac:dyDescent="0.25">
      <c r="B18" s="57" t="s">
        <v>27</v>
      </c>
      <c r="C18" s="58"/>
      <c r="D18" s="59"/>
      <c r="E18" s="100"/>
      <c r="F18" s="100"/>
      <c r="G18" s="101"/>
    </row>
    <row r="19" spans="1:14" x14ac:dyDescent="0.25">
      <c r="B19" s="57" t="s">
        <v>28</v>
      </c>
      <c r="C19" s="58"/>
      <c r="D19" s="59"/>
      <c r="E19" s="100"/>
      <c r="F19" s="100"/>
      <c r="G19" s="101"/>
    </row>
    <row r="20" spans="1:14" s="60" customFormat="1" ht="14.4" thickBot="1" x14ac:dyDescent="0.3">
      <c r="F20" s="61"/>
      <c r="J20" s="62"/>
    </row>
    <row r="21" spans="1:14" s="74" customFormat="1" ht="55.8" thickBot="1" x14ac:dyDescent="0.35">
      <c r="A21" s="71" t="s">
        <v>5</v>
      </c>
      <c r="B21" s="72" t="s">
        <v>6</v>
      </c>
      <c r="C21" s="72" t="s">
        <v>42</v>
      </c>
      <c r="D21" s="72" t="s">
        <v>43</v>
      </c>
      <c r="E21" s="72" t="s">
        <v>8</v>
      </c>
      <c r="F21" s="72" t="s">
        <v>9</v>
      </c>
      <c r="G21" s="72" t="s">
        <v>10</v>
      </c>
      <c r="H21" s="72" t="s">
        <v>11</v>
      </c>
      <c r="I21" s="72" t="s">
        <v>12</v>
      </c>
      <c r="J21" s="73" t="s">
        <v>13</v>
      </c>
    </row>
    <row r="22" spans="1:14" x14ac:dyDescent="0.25">
      <c r="A22" s="63">
        <v>1</v>
      </c>
      <c r="B22" s="63">
        <v>1</v>
      </c>
      <c r="C22" s="64"/>
      <c r="D22" s="64"/>
      <c r="E22" s="64"/>
      <c r="F22" s="65">
        <f t="shared" ref="F22:F53" si="0">IFERROR(((((C22+D22))+E22)/G22),0)</f>
        <v>0</v>
      </c>
      <c r="G22" s="64"/>
      <c r="H22" s="64"/>
      <c r="I22" s="66">
        <f>IFERROR((G22/H22)*1000,0)</f>
        <v>0</v>
      </c>
      <c r="J22" s="65">
        <f>(F22*I22)/1000</f>
        <v>0</v>
      </c>
      <c r="K22" s="67"/>
    </row>
    <row r="23" spans="1:14" x14ac:dyDescent="0.25">
      <c r="A23" s="68">
        <v>1</v>
      </c>
      <c r="B23" s="68">
        <v>2</v>
      </c>
      <c r="C23" s="65">
        <f>C22*1.005</f>
        <v>0</v>
      </c>
      <c r="D23" s="65">
        <f>D22*1.005</f>
        <v>0</v>
      </c>
      <c r="E23" s="65">
        <f>E22*1.005</f>
        <v>0</v>
      </c>
      <c r="F23" s="65">
        <f t="shared" si="0"/>
        <v>0</v>
      </c>
      <c r="G23" s="65">
        <f>IFERROR((I23*H23)/1000,0)</f>
        <v>0</v>
      </c>
      <c r="H23" s="65">
        <f>H22</f>
        <v>0</v>
      </c>
      <c r="I23" s="66">
        <f>$I$22</f>
        <v>0</v>
      </c>
      <c r="J23" s="65">
        <f t="shared" ref="J23:J86" si="1">(F23*I23)/1000</f>
        <v>0</v>
      </c>
    </row>
    <row r="24" spans="1:14" x14ac:dyDescent="0.25">
      <c r="A24" s="68">
        <v>1</v>
      </c>
      <c r="B24" s="68">
        <v>3</v>
      </c>
      <c r="C24" s="65">
        <f t="shared" ref="C24:C87" si="2">C23*1.005</f>
        <v>0</v>
      </c>
      <c r="D24" s="65">
        <f t="shared" ref="D24:D87" si="3">D23*1.005</f>
        <v>0</v>
      </c>
      <c r="E24" s="65">
        <f t="shared" ref="E24:E87" si="4">E23*1.005</f>
        <v>0</v>
      </c>
      <c r="F24" s="65">
        <f t="shared" si="0"/>
        <v>0</v>
      </c>
      <c r="G24" s="65">
        <f t="shared" ref="G24:G87" si="5">IFERROR((I24*H24)/1000,0)</f>
        <v>0</v>
      </c>
      <c r="H24" s="65">
        <f t="shared" ref="H24:H87" si="6">H23</f>
        <v>0</v>
      </c>
      <c r="I24" s="66">
        <f t="shared" ref="I24:I33" si="7">$I$22</f>
        <v>0</v>
      </c>
      <c r="J24" s="65">
        <f t="shared" si="1"/>
        <v>0</v>
      </c>
    </row>
    <row r="25" spans="1:14" x14ac:dyDescent="0.25">
      <c r="A25" s="68">
        <v>1</v>
      </c>
      <c r="B25" s="68">
        <v>4</v>
      </c>
      <c r="C25" s="65">
        <f t="shared" si="2"/>
        <v>0</v>
      </c>
      <c r="D25" s="65">
        <f t="shared" si="3"/>
        <v>0</v>
      </c>
      <c r="E25" s="65">
        <f t="shared" si="4"/>
        <v>0</v>
      </c>
      <c r="F25" s="65">
        <f t="shared" si="0"/>
        <v>0</v>
      </c>
      <c r="G25" s="65">
        <f t="shared" si="5"/>
        <v>0</v>
      </c>
      <c r="H25" s="65">
        <f t="shared" si="6"/>
        <v>0</v>
      </c>
      <c r="I25" s="66">
        <f t="shared" si="7"/>
        <v>0</v>
      </c>
      <c r="J25" s="65">
        <f t="shared" si="1"/>
        <v>0</v>
      </c>
    </row>
    <row r="26" spans="1:14" x14ac:dyDescent="0.25">
      <c r="A26" s="68">
        <v>1</v>
      </c>
      <c r="B26" s="68">
        <v>5</v>
      </c>
      <c r="C26" s="65">
        <f t="shared" si="2"/>
        <v>0</v>
      </c>
      <c r="D26" s="65">
        <f t="shared" si="3"/>
        <v>0</v>
      </c>
      <c r="E26" s="65">
        <f t="shared" si="4"/>
        <v>0</v>
      </c>
      <c r="F26" s="65">
        <f t="shared" si="0"/>
        <v>0</v>
      </c>
      <c r="G26" s="65">
        <f t="shared" si="5"/>
        <v>0</v>
      </c>
      <c r="H26" s="65">
        <f t="shared" si="6"/>
        <v>0</v>
      </c>
      <c r="I26" s="66">
        <f t="shared" si="7"/>
        <v>0</v>
      </c>
      <c r="J26" s="65">
        <f t="shared" si="1"/>
        <v>0</v>
      </c>
    </row>
    <row r="27" spans="1:14" x14ac:dyDescent="0.25">
      <c r="A27" s="68">
        <v>1</v>
      </c>
      <c r="B27" s="68">
        <v>6</v>
      </c>
      <c r="C27" s="65">
        <f t="shared" si="2"/>
        <v>0</v>
      </c>
      <c r="D27" s="65">
        <f t="shared" si="3"/>
        <v>0</v>
      </c>
      <c r="E27" s="65">
        <f t="shared" si="4"/>
        <v>0</v>
      </c>
      <c r="F27" s="65">
        <f t="shared" si="0"/>
        <v>0</v>
      </c>
      <c r="G27" s="65">
        <f t="shared" si="5"/>
        <v>0</v>
      </c>
      <c r="H27" s="65">
        <f t="shared" si="6"/>
        <v>0</v>
      </c>
      <c r="I27" s="66">
        <f t="shared" si="7"/>
        <v>0</v>
      </c>
      <c r="J27" s="65">
        <f t="shared" si="1"/>
        <v>0</v>
      </c>
    </row>
    <row r="28" spans="1:14" x14ac:dyDescent="0.25">
      <c r="A28" s="68">
        <v>1</v>
      </c>
      <c r="B28" s="68">
        <v>7</v>
      </c>
      <c r="C28" s="65">
        <f t="shared" si="2"/>
        <v>0</v>
      </c>
      <c r="D28" s="65">
        <f t="shared" si="3"/>
        <v>0</v>
      </c>
      <c r="E28" s="65">
        <f t="shared" si="4"/>
        <v>0</v>
      </c>
      <c r="F28" s="65">
        <f t="shared" si="0"/>
        <v>0</v>
      </c>
      <c r="G28" s="65">
        <f t="shared" si="5"/>
        <v>0</v>
      </c>
      <c r="H28" s="65">
        <f t="shared" si="6"/>
        <v>0</v>
      </c>
      <c r="I28" s="66">
        <f t="shared" si="7"/>
        <v>0</v>
      </c>
      <c r="J28" s="65">
        <f t="shared" si="1"/>
        <v>0</v>
      </c>
    </row>
    <row r="29" spans="1:14" x14ac:dyDescent="0.25">
      <c r="A29" s="68">
        <v>1</v>
      </c>
      <c r="B29" s="68">
        <v>8</v>
      </c>
      <c r="C29" s="65">
        <f t="shared" si="2"/>
        <v>0</v>
      </c>
      <c r="D29" s="65">
        <f t="shared" si="3"/>
        <v>0</v>
      </c>
      <c r="E29" s="65">
        <f t="shared" si="4"/>
        <v>0</v>
      </c>
      <c r="F29" s="65">
        <f t="shared" si="0"/>
        <v>0</v>
      </c>
      <c r="G29" s="65">
        <f t="shared" si="5"/>
        <v>0</v>
      </c>
      <c r="H29" s="65">
        <f t="shared" si="6"/>
        <v>0</v>
      </c>
      <c r="I29" s="66">
        <f t="shared" si="7"/>
        <v>0</v>
      </c>
      <c r="J29" s="65">
        <f t="shared" si="1"/>
        <v>0</v>
      </c>
    </row>
    <row r="30" spans="1:14" x14ac:dyDescent="0.25">
      <c r="A30" s="68">
        <v>1</v>
      </c>
      <c r="B30" s="68">
        <v>9</v>
      </c>
      <c r="C30" s="65">
        <f t="shared" si="2"/>
        <v>0</v>
      </c>
      <c r="D30" s="65">
        <f t="shared" si="3"/>
        <v>0</v>
      </c>
      <c r="E30" s="65">
        <f t="shared" si="4"/>
        <v>0</v>
      </c>
      <c r="F30" s="65">
        <f t="shared" si="0"/>
        <v>0</v>
      </c>
      <c r="G30" s="65">
        <f t="shared" si="5"/>
        <v>0</v>
      </c>
      <c r="H30" s="65">
        <f t="shared" si="6"/>
        <v>0</v>
      </c>
      <c r="I30" s="66">
        <f t="shared" si="7"/>
        <v>0</v>
      </c>
      <c r="J30" s="65">
        <f t="shared" si="1"/>
        <v>0</v>
      </c>
    </row>
    <row r="31" spans="1:14" x14ac:dyDescent="0.25">
      <c r="A31" s="68">
        <v>1</v>
      </c>
      <c r="B31" s="68">
        <v>10</v>
      </c>
      <c r="C31" s="65">
        <f t="shared" si="2"/>
        <v>0</v>
      </c>
      <c r="D31" s="65">
        <f t="shared" si="3"/>
        <v>0</v>
      </c>
      <c r="E31" s="65">
        <f t="shared" si="4"/>
        <v>0</v>
      </c>
      <c r="F31" s="65">
        <f t="shared" si="0"/>
        <v>0</v>
      </c>
      <c r="G31" s="65">
        <f t="shared" si="5"/>
        <v>0</v>
      </c>
      <c r="H31" s="65">
        <f t="shared" si="6"/>
        <v>0</v>
      </c>
      <c r="I31" s="66">
        <f t="shared" si="7"/>
        <v>0</v>
      </c>
      <c r="J31" s="65">
        <f t="shared" si="1"/>
        <v>0</v>
      </c>
    </row>
    <row r="32" spans="1:14" x14ac:dyDescent="0.25">
      <c r="A32" s="68">
        <v>1</v>
      </c>
      <c r="B32" s="68">
        <v>11</v>
      </c>
      <c r="C32" s="65">
        <f t="shared" si="2"/>
        <v>0</v>
      </c>
      <c r="D32" s="65">
        <f t="shared" si="3"/>
        <v>0</v>
      </c>
      <c r="E32" s="65">
        <f t="shared" si="4"/>
        <v>0</v>
      </c>
      <c r="F32" s="65">
        <f t="shared" si="0"/>
        <v>0</v>
      </c>
      <c r="G32" s="65">
        <f t="shared" si="5"/>
        <v>0</v>
      </c>
      <c r="H32" s="65">
        <f t="shared" si="6"/>
        <v>0</v>
      </c>
      <c r="I32" s="66">
        <f t="shared" si="7"/>
        <v>0</v>
      </c>
      <c r="J32" s="65">
        <f t="shared" si="1"/>
        <v>0</v>
      </c>
    </row>
    <row r="33" spans="1:10" x14ac:dyDescent="0.25">
      <c r="A33" s="68">
        <v>1</v>
      </c>
      <c r="B33" s="68">
        <v>12</v>
      </c>
      <c r="C33" s="65">
        <f t="shared" si="2"/>
        <v>0</v>
      </c>
      <c r="D33" s="65">
        <f t="shared" si="3"/>
        <v>0</v>
      </c>
      <c r="E33" s="65">
        <f t="shared" si="4"/>
        <v>0</v>
      </c>
      <c r="F33" s="65">
        <f t="shared" si="0"/>
        <v>0</v>
      </c>
      <c r="G33" s="65">
        <f>IFERROR((I33*H33)/1000,0)</f>
        <v>0</v>
      </c>
      <c r="H33" s="65">
        <f t="shared" si="6"/>
        <v>0</v>
      </c>
      <c r="I33" s="66">
        <f t="shared" si="7"/>
        <v>0</v>
      </c>
      <c r="J33" s="65">
        <f t="shared" si="1"/>
        <v>0</v>
      </c>
    </row>
    <row r="34" spans="1:10" x14ac:dyDescent="0.25">
      <c r="A34" s="68">
        <v>2</v>
      </c>
      <c r="B34" s="68">
        <v>1</v>
      </c>
      <c r="C34" s="65">
        <f t="shared" si="2"/>
        <v>0</v>
      </c>
      <c r="D34" s="65">
        <f t="shared" si="3"/>
        <v>0</v>
      </c>
      <c r="E34" s="65">
        <f t="shared" si="4"/>
        <v>0</v>
      </c>
      <c r="F34" s="65">
        <f t="shared" si="0"/>
        <v>0</v>
      </c>
      <c r="G34" s="65">
        <f t="shared" si="5"/>
        <v>0</v>
      </c>
      <c r="H34" s="65">
        <f t="shared" si="6"/>
        <v>0</v>
      </c>
      <c r="I34" s="66">
        <f>$I$33*1.015</f>
        <v>0</v>
      </c>
      <c r="J34" s="65">
        <f t="shared" si="1"/>
        <v>0</v>
      </c>
    </row>
    <row r="35" spans="1:10" x14ac:dyDescent="0.25">
      <c r="A35" s="68">
        <v>2</v>
      </c>
      <c r="B35" s="68">
        <v>2</v>
      </c>
      <c r="C35" s="65">
        <f t="shared" si="2"/>
        <v>0</v>
      </c>
      <c r="D35" s="65">
        <f t="shared" si="3"/>
        <v>0</v>
      </c>
      <c r="E35" s="65">
        <f t="shared" si="4"/>
        <v>0</v>
      </c>
      <c r="F35" s="65">
        <f t="shared" si="0"/>
        <v>0</v>
      </c>
      <c r="G35" s="65">
        <f t="shared" si="5"/>
        <v>0</v>
      </c>
      <c r="H35" s="65">
        <f t="shared" si="6"/>
        <v>0</v>
      </c>
      <c r="I35" s="66">
        <f t="shared" ref="I35:I45" si="8">$I$33*1.015</f>
        <v>0</v>
      </c>
      <c r="J35" s="65">
        <f t="shared" si="1"/>
        <v>0</v>
      </c>
    </row>
    <row r="36" spans="1:10" x14ac:dyDescent="0.25">
      <c r="A36" s="68">
        <v>2</v>
      </c>
      <c r="B36" s="68">
        <v>3</v>
      </c>
      <c r="C36" s="65">
        <f t="shared" si="2"/>
        <v>0</v>
      </c>
      <c r="D36" s="65">
        <f t="shared" si="3"/>
        <v>0</v>
      </c>
      <c r="E36" s="65">
        <f t="shared" si="4"/>
        <v>0</v>
      </c>
      <c r="F36" s="65">
        <f t="shared" si="0"/>
        <v>0</v>
      </c>
      <c r="G36" s="65">
        <f t="shared" si="5"/>
        <v>0</v>
      </c>
      <c r="H36" s="65">
        <f t="shared" si="6"/>
        <v>0</v>
      </c>
      <c r="I36" s="66">
        <f t="shared" si="8"/>
        <v>0</v>
      </c>
      <c r="J36" s="65">
        <f t="shared" si="1"/>
        <v>0</v>
      </c>
    </row>
    <row r="37" spans="1:10" x14ac:dyDescent="0.25">
      <c r="A37" s="68">
        <v>2</v>
      </c>
      <c r="B37" s="68">
        <v>4</v>
      </c>
      <c r="C37" s="65">
        <f t="shared" si="2"/>
        <v>0</v>
      </c>
      <c r="D37" s="65">
        <f t="shared" si="3"/>
        <v>0</v>
      </c>
      <c r="E37" s="65">
        <f t="shared" si="4"/>
        <v>0</v>
      </c>
      <c r="F37" s="65">
        <f t="shared" si="0"/>
        <v>0</v>
      </c>
      <c r="G37" s="65">
        <f t="shared" si="5"/>
        <v>0</v>
      </c>
      <c r="H37" s="65">
        <f t="shared" si="6"/>
        <v>0</v>
      </c>
      <c r="I37" s="66">
        <f t="shared" si="8"/>
        <v>0</v>
      </c>
      <c r="J37" s="65">
        <f t="shared" si="1"/>
        <v>0</v>
      </c>
    </row>
    <row r="38" spans="1:10" x14ac:dyDescent="0.25">
      <c r="A38" s="68">
        <v>2</v>
      </c>
      <c r="B38" s="68">
        <v>5</v>
      </c>
      <c r="C38" s="65">
        <f t="shared" si="2"/>
        <v>0</v>
      </c>
      <c r="D38" s="65">
        <f t="shared" si="3"/>
        <v>0</v>
      </c>
      <c r="E38" s="65">
        <f t="shared" si="4"/>
        <v>0</v>
      </c>
      <c r="F38" s="65">
        <f t="shared" si="0"/>
        <v>0</v>
      </c>
      <c r="G38" s="65">
        <f t="shared" si="5"/>
        <v>0</v>
      </c>
      <c r="H38" s="65">
        <f t="shared" si="6"/>
        <v>0</v>
      </c>
      <c r="I38" s="66">
        <f t="shared" si="8"/>
        <v>0</v>
      </c>
      <c r="J38" s="65">
        <f t="shared" si="1"/>
        <v>0</v>
      </c>
    </row>
    <row r="39" spans="1:10" x14ac:dyDescent="0.25">
      <c r="A39" s="68">
        <v>2</v>
      </c>
      <c r="B39" s="68">
        <v>6</v>
      </c>
      <c r="C39" s="65">
        <f t="shared" si="2"/>
        <v>0</v>
      </c>
      <c r="D39" s="65">
        <f t="shared" si="3"/>
        <v>0</v>
      </c>
      <c r="E39" s="65">
        <f t="shared" si="4"/>
        <v>0</v>
      </c>
      <c r="F39" s="65">
        <f t="shared" si="0"/>
        <v>0</v>
      </c>
      <c r="G39" s="65">
        <f t="shared" si="5"/>
        <v>0</v>
      </c>
      <c r="H39" s="65">
        <f t="shared" si="6"/>
        <v>0</v>
      </c>
      <c r="I39" s="66">
        <f t="shared" si="8"/>
        <v>0</v>
      </c>
      <c r="J39" s="65">
        <f t="shared" si="1"/>
        <v>0</v>
      </c>
    </row>
    <row r="40" spans="1:10" x14ac:dyDescent="0.25">
      <c r="A40" s="68">
        <v>2</v>
      </c>
      <c r="B40" s="68">
        <v>7</v>
      </c>
      <c r="C40" s="65">
        <f t="shared" si="2"/>
        <v>0</v>
      </c>
      <c r="D40" s="65">
        <f t="shared" si="3"/>
        <v>0</v>
      </c>
      <c r="E40" s="65">
        <f t="shared" si="4"/>
        <v>0</v>
      </c>
      <c r="F40" s="65">
        <f t="shared" si="0"/>
        <v>0</v>
      </c>
      <c r="G40" s="65">
        <f t="shared" si="5"/>
        <v>0</v>
      </c>
      <c r="H40" s="65">
        <f t="shared" si="6"/>
        <v>0</v>
      </c>
      <c r="I40" s="66">
        <f t="shared" si="8"/>
        <v>0</v>
      </c>
      <c r="J40" s="65">
        <f t="shared" si="1"/>
        <v>0</v>
      </c>
    </row>
    <row r="41" spans="1:10" x14ac:dyDescent="0.25">
      <c r="A41" s="68">
        <v>2</v>
      </c>
      <c r="B41" s="68">
        <v>8</v>
      </c>
      <c r="C41" s="65">
        <f t="shared" si="2"/>
        <v>0</v>
      </c>
      <c r="D41" s="65">
        <f t="shared" si="3"/>
        <v>0</v>
      </c>
      <c r="E41" s="65">
        <f t="shared" si="4"/>
        <v>0</v>
      </c>
      <c r="F41" s="65">
        <f t="shared" si="0"/>
        <v>0</v>
      </c>
      <c r="G41" s="65">
        <f t="shared" si="5"/>
        <v>0</v>
      </c>
      <c r="H41" s="65">
        <f t="shared" si="6"/>
        <v>0</v>
      </c>
      <c r="I41" s="66">
        <f t="shared" si="8"/>
        <v>0</v>
      </c>
      <c r="J41" s="65">
        <f t="shared" si="1"/>
        <v>0</v>
      </c>
    </row>
    <row r="42" spans="1:10" x14ac:dyDescent="0.25">
      <c r="A42" s="68">
        <v>2</v>
      </c>
      <c r="B42" s="68">
        <v>9</v>
      </c>
      <c r="C42" s="65">
        <f t="shared" si="2"/>
        <v>0</v>
      </c>
      <c r="D42" s="65">
        <f t="shared" si="3"/>
        <v>0</v>
      </c>
      <c r="E42" s="65">
        <f t="shared" si="4"/>
        <v>0</v>
      </c>
      <c r="F42" s="65">
        <f t="shared" si="0"/>
        <v>0</v>
      </c>
      <c r="G42" s="65">
        <f t="shared" si="5"/>
        <v>0</v>
      </c>
      <c r="H42" s="65">
        <f t="shared" si="6"/>
        <v>0</v>
      </c>
      <c r="I42" s="66">
        <f t="shared" si="8"/>
        <v>0</v>
      </c>
      <c r="J42" s="65">
        <f t="shared" si="1"/>
        <v>0</v>
      </c>
    </row>
    <row r="43" spans="1:10" x14ac:dyDescent="0.25">
      <c r="A43" s="68">
        <v>2</v>
      </c>
      <c r="B43" s="68">
        <v>10</v>
      </c>
      <c r="C43" s="65">
        <f t="shared" si="2"/>
        <v>0</v>
      </c>
      <c r="D43" s="65">
        <f t="shared" si="3"/>
        <v>0</v>
      </c>
      <c r="E43" s="65">
        <f t="shared" si="4"/>
        <v>0</v>
      </c>
      <c r="F43" s="65">
        <f t="shared" si="0"/>
        <v>0</v>
      </c>
      <c r="G43" s="65">
        <f t="shared" si="5"/>
        <v>0</v>
      </c>
      <c r="H43" s="65">
        <f t="shared" si="6"/>
        <v>0</v>
      </c>
      <c r="I43" s="66">
        <f t="shared" si="8"/>
        <v>0</v>
      </c>
      <c r="J43" s="65">
        <f t="shared" si="1"/>
        <v>0</v>
      </c>
    </row>
    <row r="44" spans="1:10" x14ac:dyDescent="0.25">
      <c r="A44" s="68">
        <v>2</v>
      </c>
      <c r="B44" s="68">
        <v>11</v>
      </c>
      <c r="C44" s="65">
        <f t="shared" si="2"/>
        <v>0</v>
      </c>
      <c r="D44" s="65">
        <f t="shared" si="3"/>
        <v>0</v>
      </c>
      <c r="E44" s="65">
        <f t="shared" si="4"/>
        <v>0</v>
      </c>
      <c r="F44" s="65">
        <f t="shared" si="0"/>
        <v>0</v>
      </c>
      <c r="G44" s="65">
        <f t="shared" si="5"/>
        <v>0</v>
      </c>
      <c r="H44" s="65">
        <f t="shared" si="6"/>
        <v>0</v>
      </c>
      <c r="I44" s="66">
        <f t="shared" si="8"/>
        <v>0</v>
      </c>
      <c r="J44" s="65">
        <f t="shared" si="1"/>
        <v>0</v>
      </c>
    </row>
    <row r="45" spans="1:10" x14ac:dyDescent="0.25">
      <c r="A45" s="68">
        <v>2</v>
      </c>
      <c r="B45" s="68">
        <v>12</v>
      </c>
      <c r="C45" s="65">
        <f t="shared" si="2"/>
        <v>0</v>
      </c>
      <c r="D45" s="65">
        <f t="shared" si="3"/>
        <v>0</v>
      </c>
      <c r="E45" s="65">
        <f t="shared" si="4"/>
        <v>0</v>
      </c>
      <c r="F45" s="65">
        <f t="shared" si="0"/>
        <v>0</v>
      </c>
      <c r="G45" s="65">
        <f t="shared" si="5"/>
        <v>0</v>
      </c>
      <c r="H45" s="65">
        <f t="shared" si="6"/>
        <v>0</v>
      </c>
      <c r="I45" s="66">
        <f t="shared" si="8"/>
        <v>0</v>
      </c>
      <c r="J45" s="65">
        <f t="shared" si="1"/>
        <v>0</v>
      </c>
    </row>
    <row r="46" spans="1:10" x14ac:dyDescent="0.25">
      <c r="A46" s="68">
        <v>3</v>
      </c>
      <c r="B46" s="68">
        <v>1</v>
      </c>
      <c r="C46" s="65">
        <f t="shared" si="2"/>
        <v>0</v>
      </c>
      <c r="D46" s="65">
        <f t="shared" si="3"/>
        <v>0</v>
      </c>
      <c r="E46" s="65">
        <f t="shared" si="4"/>
        <v>0</v>
      </c>
      <c r="F46" s="65">
        <f t="shared" si="0"/>
        <v>0</v>
      </c>
      <c r="G46" s="65">
        <f t="shared" si="5"/>
        <v>0</v>
      </c>
      <c r="H46" s="65">
        <f t="shared" si="6"/>
        <v>0</v>
      </c>
      <c r="I46" s="66">
        <f>$I$45*1.015</f>
        <v>0</v>
      </c>
      <c r="J46" s="65">
        <f t="shared" si="1"/>
        <v>0</v>
      </c>
    </row>
    <row r="47" spans="1:10" x14ac:dyDescent="0.25">
      <c r="A47" s="68">
        <v>3</v>
      </c>
      <c r="B47" s="68">
        <v>2</v>
      </c>
      <c r="C47" s="65">
        <f t="shared" si="2"/>
        <v>0</v>
      </c>
      <c r="D47" s="65">
        <f t="shared" si="3"/>
        <v>0</v>
      </c>
      <c r="E47" s="65">
        <f t="shared" si="4"/>
        <v>0</v>
      </c>
      <c r="F47" s="65">
        <f t="shared" si="0"/>
        <v>0</v>
      </c>
      <c r="G47" s="65">
        <f t="shared" si="5"/>
        <v>0</v>
      </c>
      <c r="H47" s="65">
        <f t="shared" si="6"/>
        <v>0</v>
      </c>
      <c r="I47" s="66">
        <f t="shared" ref="I47:I57" si="9">$I$45*1.015</f>
        <v>0</v>
      </c>
      <c r="J47" s="65">
        <f t="shared" si="1"/>
        <v>0</v>
      </c>
    </row>
    <row r="48" spans="1:10" x14ac:dyDescent="0.25">
      <c r="A48" s="68">
        <v>3</v>
      </c>
      <c r="B48" s="68">
        <v>3</v>
      </c>
      <c r="C48" s="65">
        <f t="shared" si="2"/>
        <v>0</v>
      </c>
      <c r="D48" s="65">
        <f t="shared" si="3"/>
        <v>0</v>
      </c>
      <c r="E48" s="65">
        <f t="shared" si="4"/>
        <v>0</v>
      </c>
      <c r="F48" s="65">
        <f t="shared" si="0"/>
        <v>0</v>
      </c>
      <c r="G48" s="65">
        <f t="shared" si="5"/>
        <v>0</v>
      </c>
      <c r="H48" s="65">
        <f t="shared" si="6"/>
        <v>0</v>
      </c>
      <c r="I48" s="66">
        <f t="shared" si="9"/>
        <v>0</v>
      </c>
      <c r="J48" s="65">
        <f t="shared" si="1"/>
        <v>0</v>
      </c>
    </row>
    <row r="49" spans="1:10" x14ac:dyDescent="0.25">
      <c r="A49" s="68">
        <v>3</v>
      </c>
      <c r="B49" s="68">
        <v>4</v>
      </c>
      <c r="C49" s="65">
        <f t="shared" si="2"/>
        <v>0</v>
      </c>
      <c r="D49" s="65">
        <f t="shared" si="3"/>
        <v>0</v>
      </c>
      <c r="E49" s="65">
        <f t="shared" si="4"/>
        <v>0</v>
      </c>
      <c r="F49" s="65">
        <f t="shared" si="0"/>
        <v>0</v>
      </c>
      <c r="G49" s="65">
        <f t="shared" si="5"/>
        <v>0</v>
      </c>
      <c r="H49" s="65">
        <f t="shared" si="6"/>
        <v>0</v>
      </c>
      <c r="I49" s="66">
        <f t="shared" si="9"/>
        <v>0</v>
      </c>
      <c r="J49" s="65">
        <f t="shared" si="1"/>
        <v>0</v>
      </c>
    </row>
    <row r="50" spans="1:10" x14ac:dyDescent="0.25">
      <c r="A50" s="68">
        <v>3</v>
      </c>
      <c r="B50" s="68">
        <v>5</v>
      </c>
      <c r="C50" s="65">
        <f t="shared" si="2"/>
        <v>0</v>
      </c>
      <c r="D50" s="65">
        <f t="shared" si="3"/>
        <v>0</v>
      </c>
      <c r="E50" s="65">
        <f t="shared" si="4"/>
        <v>0</v>
      </c>
      <c r="F50" s="65">
        <f t="shared" si="0"/>
        <v>0</v>
      </c>
      <c r="G50" s="65">
        <f t="shared" si="5"/>
        <v>0</v>
      </c>
      <c r="H50" s="65">
        <f t="shared" si="6"/>
        <v>0</v>
      </c>
      <c r="I50" s="66">
        <f t="shared" si="9"/>
        <v>0</v>
      </c>
      <c r="J50" s="65">
        <f t="shared" si="1"/>
        <v>0</v>
      </c>
    </row>
    <row r="51" spans="1:10" x14ac:dyDescent="0.25">
      <c r="A51" s="68">
        <v>3</v>
      </c>
      <c r="B51" s="68">
        <v>6</v>
      </c>
      <c r="C51" s="65">
        <f t="shared" si="2"/>
        <v>0</v>
      </c>
      <c r="D51" s="65">
        <f t="shared" si="3"/>
        <v>0</v>
      </c>
      <c r="E51" s="65">
        <f t="shared" si="4"/>
        <v>0</v>
      </c>
      <c r="F51" s="65">
        <f t="shared" si="0"/>
        <v>0</v>
      </c>
      <c r="G51" s="65">
        <f t="shared" si="5"/>
        <v>0</v>
      </c>
      <c r="H51" s="65">
        <f t="shared" si="6"/>
        <v>0</v>
      </c>
      <c r="I51" s="66">
        <f t="shared" si="9"/>
        <v>0</v>
      </c>
      <c r="J51" s="65">
        <f t="shared" si="1"/>
        <v>0</v>
      </c>
    </row>
    <row r="52" spans="1:10" x14ac:dyDescent="0.25">
      <c r="A52" s="68">
        <v>3</v>
      </c>
      <c r="B52" s="68">
        <v>7</v>
      </c>
      <c r="C52" s="65">
        <f t="shared" si="2"/>
        <v>0</v>
      </c>
      <c r="D52" s="65">
        <f t="shared" si="3"/>
        <v>0</v>
      </c>
      <c r="E52" s="65">
        <f t="shared" si="4"/>
        <v>0</v>
      </c>
      <c r="F52" s="65">
        <f t="shared" si="0"/>
        <v>0</v>
      </c>
      <c r="G52" s="65">
        <f t="shared" si="5"/>
        <v>0</v>
      </c>
      <c r="H52" s="65">
        <f t="shared" si="6"/>
        <v>0</v>
      </c>
      <c r="I52" s="66">
        <f t="shared" si="9"/>
        <v>0</v>
      </c>
      <c r="J52" s="65">
        <f t="shared" si="1"/>
        <v>0</v>
      </c>
    </row>
    <row r="53" spans="1:10" x14ac:dyDescent="0.25">
      <c r="A53" s="68">
        <v>3</v>
      </c>
      <c r="B53" s="68">
        <v>8</v>
      </c>
      <c r="C53" s="65">
        <f t="shared" si="2"/>
        <v>0</v>
      </c>
      <c r="D53" s="65">
        <f t="shared" si="3"/>
        <v>0</v>
      </c>
      <c r="E53" s="65">
        <f t="shared" si="4"/>
        <v>0</v>
      </c>
      <c r="F53" s="65">
        <f t="shared" si="0"/>
        <v>0</v>
      </c>
      <c r="G53" s="65">
        <f t="shared" si="5"/>
        <v>0</v>
      </c>
      <c r="H53" s="65">
        <f t="shared" si="6"/>
        <v>0</v>
      </c>
      <c r="I53" s="66">
        <f t="shared" si="9"/>
        <v>0</v>
      </c>
      <c r="J53" s="65">
        <f t="shared" si="1"/>
        <v>0</v>
      </c>
    </row>
    <row r="54" spans="1:10" x14ac:dyDescent="0.25">
      <c r="A54" s="68">
        <v>3</v>
      </c>
      <c r="B54" s="68">
        <v>9</v>
      </c>
      <c r="C54" s="65">
        <f t="shared" si="2"/>
        <v>0</v>
      </c>
      <c r="D54" s="65">
        <f t="shared" si="3"/>
        <v>0</v>
      </c>
      <c r="E54" s="65">
        <f t="shared" si="4"/>
        <v>0</v>
      </c>
      <c r="F54" s="65">
        <f t="shared" ref="F54:F85" si="10">IFERROR(((((C54+D54))+E54)/G54),0)</f>
        <v>0</v>
      </c>
      <c r="G54" s="65">
        <f t="shared" si="5"/>
        <v>0</v>
      </c>
      <c r="H54" s="65">
        <f t="shared" si="6"/>
        <v>0</v>
      </c>
      <c r="I54" s="66">
        <f t="shared" si="9"/>
        <v>0</v>
      </c>
      <c r="J54" s="65">
        <f t="shared" si="1"/>
        <v>0</v>
      </c>
    </row>
    <row r="55" spans="1:10" x14ac:dyDescent="0.25">
      <c r="A55" s="68">
        <v>3</v>
      </c>
      <c r="B55" s="68">
        <v>10</v>
      </c>
      <c r="C55" s="65">
        <f t="shared" si="2"/>
        <v>0</v>
      </c>
      <c r="D55" s="65">
        <f t="shared" si="3"/>
        <v>0</v>
      </c>
      <c r="E55" s="65">
        <f t="shared" si="4"/>
        <v>0</v>
      </c>
      <c r="F55" s="65">
        <f t="shared" si="10"/>
        <v>0</v>
      </c>
      <c r="G55" s="65">
        <f t="shared" si="5"/>
        <v>0</v>
      </c>
      <c r="H55" s="65">
        <f t="shared" si="6"/>
        <v>0</v>
      </c>
      <c r="I55" s="66">
        <f t="shared" si="9"/>
        <v>0</v>
      </c>
      <c r="J55" s="65">
        <f t="shared" si="1"/>
        <v>0</v>
      </c>
    </row>
    <row r="56" spans="1:10" x14ac:dyDescent="0.25">
      <c r="A56" s="68">
        <v>3</v>
      </c>
      <c r="B56" s="68">
        <v>11</v>
      </c>
      <c r="C56" s="65">
        <f t="shared" si="2"/>
        <v>0</v>
      </c>
      <c r="D56" s="65">
        <f t="shared" si="3"/>
        <v>0</v>
      </c>
      <c r="E56" s="65">
        <f t="shared" si="4"/>
        <v>0</v>
      </c>
      <c r="F56" s="65">
        <f t="shared" si="10"/>
        <v>0</v>
      </c>
      <c r="G56" s="65">
        <f t="shared" si="5"/>
        <v>0</v>
      </c>
      <c r="H56" s="65">
        <f t="shared" si="6"/>
        <v>0</v>
      </c>
      <c r="I56" s="66">
        <f t="shared" si="9"/>
        <v>0</v>
      </c>
      <c r="J56" s="65">
        <f t="shared" si="1"/>
        <v>0</v>
      </c>
    </row>
    <row r="57" spans="1:10" x14ac:dyDescent="0.25">
      <c r="A57" s="68">
        <v>3</v>
      </c>
      <c r="B57" s="68">
        <v>12</v>
      </c>
      <c r="C57" s="65">
        <f t="shared" si="2"/>
        <v>0</v>
      </c>
      <c r="D57" s="65">
        <f t="shared" si="3"/>
        <v>0</v>
      </c>
      <c r="E57" s="65">
        <f t="shared" si="4"/>
        <v>0</v>
      </c>
      <c r="F57" s="65">
        <f t="shared" si="10"/>
        <v>0</v>
      </c>
      <c r="G57" s="65">
        <f t="shared" si="5"/>
        <v>0</v>
      </c>
      <c r="H57" s="65">
        <f t="shared" si="6"/>
        <v>0</v>
      </c>
      <c r="I57" s="66">
        <f t="shared" si="9"/>
        <v>0</v>
      </c>
      <c r="J57" s="65">
        <f t="shared" si="1"/>
        <v>0</v>
      </c>
    </row>
    <row r="58" spans="1:10" x14ac:dyDescent="0.25">
      <c r="A58" s="68">
        <v>4</v>
      </c>
      <c r="B58" s="68">
        <v>1</v>
      </c>
      <c r="C58" s="65">
        <f t="shared" si="2"/>
        <v>0</v>
      </c>
      <c r="D58" s="65">
        <f t="shared" si="3"/>
        <v>0</v>
      </c>
      <c r="E58" s="65">
        <f t="shared" si="4"/>
        <v>0</v>
      </c>
      <c r="F58" s="65">
        <f t="shared" si="10"/>
        <v>0</v>
      </c>
      <c r="G58" s="65">
        <f t="shared" si="5"/>
        <v>0</v>
      </c>
      <c r="H58" s="65">
        <f t="shared" si="6"/>
        <v>0</v>
      </c>
      <c r="I58" s="66">
        <f t="shared" ref="I58:I69" si="11">$I$57*1.015</f>
        <v>0</v>
      </c>
      <c r="J58" s="65">
        <f t="shared" si="1"/>
        <v>0</v>
      </c>
    </row>
    <row r="59" spans="1:10" x14ac:dyDescent="0.25">
      <c r="A59" s="68">
        <v>4</v>
      </c>
      <c r="B59" s="68">
        <v>2</v>
      </c>
      <c r="C59" s="65">
        <f t="shared" si="2"/>
        <v>0</v>
      </c>
      <c r="D59" s="65">
        <f t="shared" si="3"/>
        <v>0</v>
      </c>
      <c r="E59" s="65">
        <f t="shared" si="4"/>
        <v>0</v>
      </c>
      <c r="F59" s="65">
        <f t="shared" si="10"/>
        <v>0</v>
      </c>
      <c r="G59" s="65">
        <f t="shared" si="5"/>
        <v>0</v>
      </c>
      <c r="H59" s="65">
        <f t="shared" si="6"/>
        <v>0</v>
      </c>
      <c r="I59" s="66">
        <f t="shared" si="11"/>
        <v>0</v>
      </c>
      <c r="J59" s="65">
        <f t="shared" si="1"/>
        <v>0</v>
      </c>
    </row>
    <row r="60" spans="1:10" x14ac:dyDescent="0.25">
      <c r="A60" s="68">
        <v>4</v>
      </c>
      <c r="B60" s="68">
        <v>3</v>
      </c>
      <c r="C60" s="65">
        <f t="shared" si="2"/>
        <v>0</v>
      </c>
      <c r="D60" s="65">
        <f t="shared" si="3"/>
        <v>0</v>
      </c>
      <c r="E60" s="65">
        <f t="shared" si="4"/>
        <v>0</v>
      </c>
      <c r="F60" s="65">
        <f t="shared" si="10"/>
        <v>0</v>
      </c>
      <c r="G60" s="65">
        <f t="shared" si="5"/>
        <v>0</v>
      </c>
      <c r="H60" s="65">
        <f t="shared" si="6"/>
        <v>0</v>
      </c>
      <c r="I60" s="66">
        <f t="shared" si="11"/>
        <v>0</v>
      </c>
      <c r="J60" s="65">
        <f t="shared" si="1"/>
        <v>0</v>
      </c>
    </row>
    <row r="61" spans="1:10" x14ac:dyDescent="0.25">
      <c r="A61" s="68">
        <v>4</v>
      </c>
      <c r="B61" s="68">
        <v>4</v>
      </c>
      <c r="C61" s="65">
        <f t="shared" si="2"/>
        <v>0</v>
      </c>
      <c r="D61" s="65">
        <f t="shared" si="3"/>
        <v>0</v>
      </c>
      <c r="E61" s="65">
        <f t="shared" si="4"/>
        <v>0</v>
      </c>
      <c r="F61" s="65">
        <f t="shared" si="10"/>
        <v>0</v>
      </c>
      <c r="G61" s="65">
        <f t="shared" si="5"/>
        <v>0</v>
      </c>
      <c r="H61" s="65">
        <f t="shared" si="6"/>
        <v>0</v>
      </c>
      <c r="I61" s="66">
        <f t="shared" si="11"/>
        <v>0</v>
      </c>
      <c r="J61" s="65">
        <f t="shared" si="1"/>
        <v>0</v>
      </c>
    </row>
    <row r="62" spans="1:10" x14ac:dyDescent="0.25">
      <c r="A62" s="68">
        <v>4</v>
      </c>
      <c r="B62" s="68">
        <v>5</v>
      </c>
      <c r="C62" s="65">
        <f t="shared" si="2"/>
        <v>0</v>
      </c>
      <c r="D62" s="65">
        <f t="shared" si="3"/>
        <v>0</v>
      </c>
      <c r="E62" s="65">
        <f t="shared" si="4"/>
        <v>0</v>
      </c>
      <c r="F62" s="65">
        <f t="shared" si="10"/>
        <v>0</v>
      </c>
      <c r="G62" s="65">
        <f t="shared" si="5"/>
        <v>0</v>
      </c>
      <c r="H62" s="65">
        <f t="shared" si="6"/>
        <v>0</v>
      </c>
      <c r="I62" s="66">
        <f t="shared" si="11"/>
        <v>0</v>
      </c>
      <c r="J62" s="65">
        <f t="shared" si="1"/>
        <v>0</v>
      </c>
    </row>
    <row r="63" spans="1:10" x14ac:dyDescent="0.25">
      <c r="A63" s="68">
        <v>4</v>
      </c>
      <c r="B63" s="68">
        <v>6</v>
      </c>
      <c r="C63" s="65">
        <f t="shared" si="2"/>
        <v>0</v>
      </c>
      <c r="D63" s="65">
        <f t="shared" si="3"/>
        <v>0</v>
      </c>
      <c r="E63" s="65">
        <f t="shared" si="4"/>
        <v>0</v>
      </c>
      <c r="F63" s="65">
        <f t="shared" si="10"/>
        <v>0</v>
      </c>
      <c r="G63" s="65">
        <f t="shared" si="5"/>
        <v>0</v>
      </c>
      <c r="H63" s="65">
        <f t="shared" si="6"/>
        <v>0</v>
      </c>
      <c r="I63" s="66">
        <f t="shared" si="11"/>
        <v>0</v>
      </c>
      <c r="J63" s="65">
        <f t="shared" si="1"/>
        <v>0</v>
      </c>
    </row>
    <row r="64" spans="1:10" x14ac:dyDescent="0.25">
      <c r="A64" s="68">
        <v>4</v>
      </c>
      <c r="B64" s="68">
        <v>7</v>
      </c>
      <c r="C64" s="65">
        <f t="shared" si="2"/>
        <v>0</v>
      </c>
      <c r="D64" s="65">
        <f t="shared" si="3"/>
        <v>0</v>
      </c>
      <c r="E64" s="65">
        <f t="shared" si="4"/>
        <v>0</v>
      </c>
      <c r="F64" s="65">
        <f t="shared" si="10"/>
        <v>0</v>
      </c>
      <c r="G64" s="65">
        <f t="shared" si="5"/>
        <v>0</v>
      </c>
      <c r="H64" s="65">
        <f t="shared" si="6"/>
        <v>0</v>
      </c>
      <c r="I64" s="66">
        <f t="shared" si="11"/>
        <v>0</v>
      </c>
      <c r="J64" s="65">
        <f t="shared" si="1"/>
        <v>0</v>
      </c>
    </row>
    <row r="65" spans="1:10" x14ac:dyDescent="0.25">
      <c r="A65" s="68">
        <v>4</v>
      </c>
      <c r="B65" s="68">
        <v>8</v>
      </c>
      <c r="C65" s="65">
        <f t="shared" si="2"/>
        <v>0</v>
      </c>
      <c r="D65" s="65">
        <f t="shared" si="3"/>
        <v>0</v>
      </c>
      <c r="E65" s="65">
        <f t="shared" si="4"/>
        <v>0</v>
      </c>
      <c r="F65" s="65">
        <f t="shared" si="10"/>
        <v>0</v>
      </c>
      <c r="G65" s="65">
        <f t="shared" si="5"/>
        <v>0</v>
      </c>
      <c r="H65" s="65">
        <f t="shared" si="6"/>
        <v>0</v>
      </c>
      <c r="I65" s="66">
        <f t="shared" si="11"/>
        <v>0</v>
      </c>
      <c r="J65" s="65">
        <f t="shared" si="1"/>
        <v>0</v>
      </c>
    </row>
    <row r="66" spans="1:10" x14ac:dyDescent="0.25">
      <c r="A66" s="68">
        <v>4</v>
      </c>
      <c r="B66" s="68">
        <v>9</v>
      </c>
      <c r="C66" s="65">
        <f t="shared" si="2"/>
        <v>0</v>
      </c>
      <c r="D66" s="65">
        <f t="shared" si="3"/>
        <v>0</v>
      </c>
      <c r="E66" s="65">
        <f t="shared" si="4"/>
        <v>0</v>
      </c>
      <c r="F66" s="65">
        <f t="shared" si="10"/>
        <v>0</v>
      </c>
      <c r="G66" s="65">
        <f t="shared" si="5"/>
        <v>0</v>
      </c>
      <c r="H66" s="65">
        <f t="shared" si="6"/>
        <v>0</v>
      </c>
      <c r="I66" s="66">
        <f t="shared" si="11"/>
        <v>0</v>
      </c>
      <c r="J66" s="65">
        <f t="shared" si="1"/>
        <v>0</v>
      </c>
    </row>
    <row r="67" spans="1:10" x14ac:dyDescent="0.25">
      <c r="A67" s="68">
        <v>4</v>
      </c>
      <c r="B67" s="68">
        <v>10</v>
      </c>
      <c r="C67" s="65">
        <f t="shared" si="2"/>
        <v>0</v>
      </c>
      <c r="D67" s="65">
        <f t="shared" si="3"/>
        <v>0</v>
      </c>
      <c r="E67" s="65">
        <f t="shared" si="4"/>
        <v>0</v>
      </c>
      <c r="F67" s="65">
        <f t="shared" si="10"/>
        <v>0</v>
      </c>
      <c r="G67" s="65">
        <f t="shared" si="5"/>
        <v>0</v>
      </c>
      <c r="H67" s="65">
        <f t="shared" si="6"/>
        <v>0</v>
      </c>
      <c r="I67" s="66">
        <f t="shared" si="11"/>
        <v>0</v>
      </c>
      <c r="J67" s="65">
        <f t="shared" si="1"/>
        <v>0</v>
      </c>
    </row>
    <row r="68" spans="1:10" x14ac:dyDescent="0.25">
      <c r="A68" s="68">
        <v>4</v>
      </c>
      <c r="B68" s="68">
        <v>11</v>
      </c>
      <c r="C68" s="65">
        <f t="shared" si="2"/>
        <v>0</v>
      </c>
      <c r="D68" s="65">
        <f t="shared" si="3"/>
        <v>0</v>
      </c>
      <c r="E68" s="65">
        <f t="shared" si="4"/>
        <v>0</v>
      </c>
      <c r="F68" s="65">
        <f t="shared" si="10"/>
        <v>0</v>
      </c>
      <c r="G68" s="65">
        <f t="shared" si="5"/>
        <v>0</v>
      </c>
      <c r="H68" s="65">
        <f t="shared" si="6"/>
        <v>0</v>
      </c>
      <c r="I68" s="66">
        <f t="shared" si="11"/>
        <v>0</v>
      </c>
      <c r="J68" s="65">
        <f t="shared" si="1"/>
        <v>0</v>
      </c>
    </row>
    <row r="69" spans="1:10" x14ac:dyDescent="0.25">
      <c r="A69" s="68">
        <v>4</v>
      </c>
      <c r="B69" s="68">
        <v>12</v>
      </c>
      <c r="C69" s="65">
        <f t="shared" si="2"/>
        <v>0</v>
      </c>
      <c r="D69" s="65">
        <f t="shared" si="3"/>
        <v>0</v>
      </c>
      <c r="E69" s="65">
        <f t="shared" si="4"/>
        <v>0</v>
      </c>
      <c r="F69" s="65">
        <f t="shared" si="10"/>
        <v>0</v>
      </c>
      <c r="G69" s="65">
        <f t="shared" si="5"/>
        <v>0</v>
      </c>
      <c r="H69" s="65">
        <f t="shared" si="6"/>
        <v>0</v>
      </c>
      <c r="I69" s="66">
        <f t="shared" si="11"/>
        <v>0</v>
      </c>
      <c r="J69" s="65">
        <f t="shared" si="1"/>
        <v>0</v>
      </c>
    </row>
    <row r="70" spans="1:10" x14ac:dyDescent="0.25">
      <c r="A70" s="68">
        <v>5</v>
      </c>
      <c r="B70" s="68">
        <v>1</v>
      </c>
      <c r="C70" s="65">
        <f t="shared" si="2"/>
        <v>0</v>
      </c>
      <c r="D70" s="65">
        <f t="shared" si="3"/>
        <v>0</v>
      </c>
      <c r="E70" s="65">
        <f t="shared" si="4"/>
        <v>0</v>
      </c>
      <c r="F70" s="65">
        <f t="shared" si="10"/>
        <v>0</v>
      </c>
      <c r="G70" s="65">
        <f t="shared" si="5"/>
        <v>0</v>
      </c>
      <c r="H70" s="65">
        <f t="shared" si="6"/>
        <v>0</v>
      </c>
      <c r="I70" s="66">
        <f t="shared" ref="I70:I81" si="12">$I$69*1.015</f>
        <v>0</v>
      </c>
      <c r="J70" s="65">
        <f t="shared" si="1"/>
        <v>0</v>
      </c>
    </row>
    <row r="71" spans="1:10" x14ac:dyDescent="0.25">
      <c r="A71" s="68">
        <v>5</v>
      </c>
      <c r="B71" s="68">
        <v>2</v>
      </c>
      <c r="C71" s="65">
        <f t="shared" si="2"/>
        <v>0</v>
      </c>
      <c r="D71" s="65">
        <f t="shared" si="3"/>
        <v>0</v>
      </c>
      <c r="E71" s="65">
        <f t="shared" si="4"/>
        <v>0</v>
      </c>
      <c r="F71" s="65">
        <f t="shared" si="10"/>
        <v>0</v>
      </c>
      <c r="G71" s="65">
        <f t="shared" si="5"/>
        <v>0</v>
      </c>
      <c r="H71" s="65">
        <f t="shared" si="6"/>
        <v>0</v>
      </c>
      <c r="I71" s="66">
        <f t="shared" si="12"/>
        <v>0</v>
      </c>
      <c r="J71" s="65">
        <f t="shared" si="1"/>
        <v>0</v>
      </c>
    </row>
    <row r="72" spans="1:10" x14ac:dyDescent="0.25">
      <c r="A72" s="68">
        <v>5</v>
      </c>
      <c r="B72" s="68">
        <v>3</v>
      </c>
      <c r="C72" s="65">
        <f t="shared" si="2"/>
        <v>0</v>
      </c>
      <c r="D72" s="65">
        <f t="shared" si="3"/>
        <v>0</v>
      </c>
      <c r="E72" s="65">
        <f t="shared" si="4"/>
        <v>0</v>
      </c>
      <c r="F72" s="65">
        <f t="shared" si="10"/>
        <v>0</v>
      </c>
      <c r="G72" s="65">
        <f t="shared" si="5"/>
        <v>0</v>
      </c>
      <c r="H72" s="65">
        <f t="shared" si="6"/>
        <v>0</v>
      </c>
      <c r="I72" s="66">
        <f t="shared" si="12"/>
        <v>0</v>
      </c>
      <c r="J72" s="65">
        <f t="shared" si="1"/>
        <v>0</v>
      </c>
    </row>
    <row r="73" spans="1:10" x14ac:dyDescent="0.25">
      <c r="A73" s="68">
        <v>5</v>
      </c>
      <c r="B73" s="68">
        <v>4</v>
      </c>
      <c r="C73" s="65">
        <f t="shared" si="2"/>
        <v>0</v>
      </c>
      <c r="D73" s="65">
        <f t="shared" si="3"/>
        <v>0</v>
      </c>
      <c r="E73" s="65">
        <f t="shared" si="4"/>
        <v>0</v>
      </c>
      <c r="F73" s="65">
        <f t="shared" si="10"/>
        <v>0</v>
      </c>
      <c r="G73" s="65">
        <f t="shared" si="5"/>
        <v>0</v>
      </c>
      <c r="H73" s="65">
        <f t="shared" si="6"/>
        <v>0</v>
      </c>
      <c r="I73" s="66">
        <f t="shared" si="12"/>
        <v>0</v>
      </c>
      <c r="J73" s="65">
        <f t="shared" si="1"/>
        <v>0</v>
      </c>
    </row>
    <row r="74" spans="1:10" x14ac:dyDescent="0.25">
      <c r="A74" s="68">
        <v>5</v>
      </c>
      <c r="B74" s="68">
        <v>5</v>
      </c>
      <c r="C74" s="65">
        <f t="shared" si="2"/>
        <v>0</v>
      </c>
      <c r="D74" s="65">
        <f t="shared" si="3"/>
        <v>0</v>
      </c>
      <c r="E74" s="65">
        <f t="shared" si="4"/>
        <v>0</v>
      </c>
      <c r="F74" s="65">
        <f t="shared" si="10"/>
        <v>0</v>
      </c>
      <c r="G74" s="65">
        <f t="shared" si="5"/>
        <v>0</v>
      </c>
      <c r="H74" s="65">
        <f t="shared" si="6"/>
        <v>0</v>
      </c>
      <c r="I74" s="66">
        <f t="shared" si="12"/>
        <v>0</v>
      </c>
      <c r="J74" s="65">
        <f t="shared" si="1"/>
        <v>0</v>
      </c>
    </row>
    <row r="75" spans="1:10" x14ac:dyDescent="0.25">
      <c r="A75" s="68">
        <v>5</v>
      </c>
      <c r="B75" s="68">
        <v>6</v>
      </c>
      <c r="C75" s="65">
        <f t="shared" si="2"/>
        <v>0</v>
      </c>
      <c r="D75" s="65">
        <f t="shared" si="3"/>
        <v>0</v>
      </c>
      <c r="E75" s="65">
        <f t="shared" si="4"/>
        <v>0</v>
      </c>
      <c r="F75" s="65">
        <f t="shared" si="10"/>
        <v>0</v>
      </c>
      <c r="G75" s="65">
        <f t="shared" si="5"/>
        <v>0</v>
      </c>
      <c r="H75" s="65">
        <f t="shared" si="6"/>
        <v>0</v>
      </c>
      <c r="I75" s="66">
        <f t="shared" si="12"/>
        <v>0</v>
      </c>
      <c r="J75" s="65">
        <f t="shared" si="1"/>
        <v>0</v>
      </c>
    </row>
    <row r="76" spans="1:10" x14ac:dyDescent="0.25">
      <c r="A76" s="68">
        <v>5</v>
      </c>
      <c r="B76" s="68">
        <v>7</v>
      </c>
      <c r="C76" s="65">
        <f t="shared" si="2"/>
        <v>0</v>
      </c>
      <c r="D76" s="65">
        <f t="shared" si="3"/>
        <v>0</v>
      </c>
      <c r="E76" s="65">
        <f t="shared" si="4"/>
        <v>0</v>
      </c>
      <c r="F76" s="65">
        <f t="shared" si="10"/>
        <v>0</v>
      </c>
      <c r="G76" s="65">
        <f t="shared" si="5"/>
        <v>0</v>
      </c>
      <c r="H76" s="65">
        <f t="shared" si="6"/>
        <v>0</v>
      </c>
      <c r="I76" s="66">
        <f t="shared" si="12"/>
        <v>0</v>
      </c>
      <c r="J76" s="65">
        <f t="shared" si="1"/>
        <v>0</v>
      </c>
    </row>
    <row r="77" spans="1:10" x14ac:dyDescent="0.25">
      <c r="A77" s="68">
        <v>5</v>
      </c>
      <c r="B77" s="68">
        <v>8</v>
      </c>
      <c r="C77" s="65">
        <f t="shared" si="2"/>
        <v>0</v>
      </c>
      <c r="D77" s="65">
        <f t="shared" si="3"/>
        <v>0</v>
      </c>
      <c r="E77" s="65">
        <f t="shared" si="4"/>
        <v>0</v>
      </c>
      <c r="F77" s="65">
        <f t="shared" si="10"/>
        <v>0</v>
      </c>
      <c r="G77" s="65">
        <f t="shared" si="5"/>
        <v>0</v>
      </c>
      <c r="H77" s="65">
        <f t="shared" si="6"/>
        <v>0</v>
      </c>
      <c r="I77" s="66">
        <f t="shared" si="12"/>
        <v>0</v>
      </c>
      <c r="J77" s="65">
        <f t="shared" si="1"/>
        <v>0</v>
      </c>
    </row>
    <row r="78" spans="1:10" x14ac:dyDescent="0.25">
      <c r="A78" s="68">
        <v>5</v>
      </c>
      <c r="B78" s="68">
        <v>9</v>
      </c>
      <c r="C78" s="65">
        <f t="shared" si="2"/>
        <v>0</v>
      </c>
      <c r="D78" s="65">
        <f t="shared" si="3"/>
        <v>0</v>
      </c>
      <c r="E78" s="65">
        <f t="shared" si="4"/>
        <v>0</v>
      </c>
      <c r="F78" s="65">
        <f t="shared" si="10"/>
        <v>0</v>
      </c>
      <c r="G78" s="65">
        <f t="shared" si="5"/>
        <v>0</v>
      </c>
      <c r="H78" s="65">
        <f t="shared" si="6"/>
        <v>0</v>
      </c>
      <c r="I78" s="66">
        <f t="shared" si="12"/>
        <v>0</v>
      </c>
      <c r="J78" s="65">
        <f t="shared" si="1"/>
        <v>0</v>
      </c>
    </row>
    <row r="79" spans="1:10" x14ac:dyDescent="0.25">
      <c r="A79" s="68">
        <v>5</v>
      </c>
      <c r="B79" s="68">
        <v>10</v>
      </c>
      <c r="C79" s="65">
        <f t="shared" si="2"/>
        <v>0</v>
      </c>
      <c r="D79" s="65">
        <f t="shared" si="3"/>
        <v>0</v>
      </c>
      <c r="E79" s="65">
        <f t="shared" si="4"/>
        <v>0</v>
      </c>
      <c r="F79" s="65">
        <f t="shared" si="10"/>
        <v>0</v>
      </c>
      <c r="G79" s="65">
        <f t="shared" si="5"/>
        <v>0</v>
      </c>
      <c r="H79" s="65">
        <f t="shared" si="6"/>
        <v>0</v>
      </c>
      <c r="I79" s="66">
        <f t="shared" si="12"/>
        <v>0</v>
      </c>
      <c r="J79" s="65">
        <f t="shared" si="1"/>
        <v>0</v>
      </c>
    </row>
    <row r="80" spans="1:10" x14ac:dyDescent="0.25">
      <c r="A80" s="68">
        <v>5</v>
      </c>
      <c r="B80" s="68">
        <v>11</v>
      </c>
      <c r="C80" s="65">
        <f t="shared" si="2"/>
        <v>0</v>
      </c>
      <c r="D80" s="65">
        <f t="shared" si="3"/>
        <v>0</v>
      </c>
      <c r="E80" s="65">
        <f t="shared" si="4"/>
        <v>0</v>
      </c>
      <c r="F80" s="65">
        <f t="shared" si="10"/>
        <v>0</v>
      </c>
      <c r="G80" s="65">
        <f t="shared" si="5"/>
        <v>0</v>
      </c>
      <c r="H80" s="65">
        <f t="shared" si="6"/>
        <v>0</v>
      </c>
      <c r="I80" s="66">
        <f t="shared" si="12"/>
        <v>0</v>
      </c>
      <c r="J80" s="65">
        <f t="shared" si="1"/>
        <v>0</v>
      </c>
    </row>
    <row r="81" spans="1:10" x14ac:dyDescent="0.25">
      <c r="A81" s="68">
        <v>5</v>
      </c>
      <c r="B81" s="68">
        <v>12</v>
      </c>
      <c r="C81" s="65">
        <f t="shared" si="2"/>
        <v>0</v>
      </c>
      <c r="D81" s="65">
        <f t="shared" si="3"/>
        <v>0</v>
      </c>
      <c r="E81" s="65">
        <f t="shared" si="4"/>
        <v>0</v>
      </c>
      <c r="F81" s="65">
        <f t="shared" si="10"/>
        <v>0</v>
      </c>
      <c r="G81" s="65">
        <f t="shared" si="5"/>
        <v>0</v>
      </c>
      <c r="H81" s="65">
        <f t="shared" si="6"/>
        <v>0</v>
      </c>
      <c r="I81" s="66">
        <f t="shared" si="12"/>
        <v>0</v>
      </c>
      <c r="J81" s="65">
        <f t="shared" si="1"/>
        <v>0</v>
      </c>
    </row>
    <row r="82" spans="1:10" x14ac:dyDescent="0.25">
      <c r="A82" s="68">
        <v>6</v>
      </c>
      <c r="B82" s="68">
        <v>1</v>
      </c>
      <c r="C82" s="65">
        <f t="shared" si="2"/>
        <v>0</v>
      </c>
      <c r="D82" s="65">
        <f t="shared" si="3"/>
        <v>0</v>
      </c>
      <c r="E82" s="65">
        <f t="shared" si="4"/>
        <v>0</v>
      </c>
      <c r="F82" s="65">
        <f t="shared" si="10"/>
        <v>0</v>
      </c>
      <c r="G82" s="65">
        <f t="shared" si="5"/>
        <v>0</v>
      </c>
      <c r="H82" s="65">
        <f t="shared" si="6"/>
        <v>0</v>
      </c>
      <c r="I82" s="66">
        <f t="shared" ref="I82:I93" si="13">$I$81*1.015</f>
        <v>0</v>
      </c>
      <c r="J82" s="65">
        <f t="shared" si="1"/>
        <v>0</v>
      </c>
    </row>
    <row r="83" spans="1:10" x14ac:dyDescent="0.25">
      <c r="A83" s="68">
        <v>6</v>
      </c>
      <c r="B83" s="68">
        <v>2</v>
      </c>
      <c r="C83" s="65">
        <f t="shared" si="2"/>
        <v>0</v>
      </c>
      <c r="D83" s="65">
        <f t="shared" si="3"/>
        <v>0</v>
      </c>
      <c r="E83" s="65">
        <f t="shared" si="4"/>
        <v>0</v>
      </c>
      <c r="F83" s="65">
        <f t="shared" si="10"/>
        <v>0</v>
      </c>
      <c r="G83" s="65">
        <f t="shared" si="5"/>
        <v>0</v>
      </c>
      <c r="H83" s="65">
        <f t="shared" si="6"/>
        <v>0</v>
      </c>
      <c r="I83" s="66">
        <f t="shared" si="13"/>
        <v>0</v>
      </c>
      <c r="J83" s="65">
        <f t="shared" si="1"/>
        <v>0</v>
      </c>
    </row>
    <row r="84" spans="1:10" x14ac:dyDescent="0.25">
      <c r="A84" s="68">
        <v>6</v>
      </c>
      <c r="B84" s="68">
        <v>3</v>
      </c>
      <c r="C84" s="65">
        <f t="shared" si="2"/>
        <v>0</v>
      </c>
      <c r="D84" s="65">
        <f t="shared" si="3"/>
        <v>0</v>
      </c>
      <c r="E84" s="65">
        <f t="shared" si="4"/>
        <v>0</v>
      </c>
      <c r="F84" s="65">
        <f t="shared" si="10"/>
        <v>0</v>
      </c>
      <c r="G84" s="65">
        <f t="shared" si="5"/>
        <v>0</v>
      </c>
      <c r="H84" s="65">
        <f t="shared" si="6"/>
        <v>0</v>
      </c>
      <c r="I84" s="66">
        <f t="shared" si="13"/>
        <v>0</v>
      </c>
      <c r="J84" s="65">
        <f t="shared" si="1"/>
        <v>0</v>
      </c>
    </row>
    <row r="85" spans="1:10" x14ac:dyDescent="0.25">
      <c r="A85" s="68">
        <v>6</v>
      </c>
      <c r="B85" s="68">
        <v>4</v>
      </c>
      <c r="C85" s="65">
        <f t="shared" si="2"/>
        <v>0</v>
      </c>
      <c r="D85" s="65">
        <f t="shared" si="3"/>
        <v>0</v>
      </c>
      <c r="E85" s="65">
        <f t="shared" si="4"/>
        <v>0</v>
      </c>
      <c r="F85" s="65">
        <f t="shared" si="10"/>
        <v>0</v>
      </c>
      <c r="G85" s="65">
        <f t="shared" si="5"/>
        <v>0</v>
      </c>
      <c r="H85" s="65">
        <f t="shared" si="6"/>
        <v>0</v>
      </c>
      <c r="I85" s="66">
        <f t="shared" si="13"/>
        <v>0</v>
      </c>
      <c r="J85" s="65">
        <f t="shared" si="1"/>
        <v>0</v>
      </c>
    </row>
    <row r="86" spans="1:10" x14ac:dyDescent="0.25">
      <c r="A86" s="68">
        <v>6</v>
      </c>
      <c r="B86" s="68">
        <v>5</v>
      </c>
      <c r="C86" s="65">
        <f t="shared" si="2"/>
        <v>0</v>
      </c>
      <c r="D86" s="65">
        <f t="shared" si="3"/>
        <v>0</v>
      </c>
      <c r="E86" s="65">
        <f t="shared" si="4"/>
        <v>0</v>
      </c>
      <c r="F86" s="65">
        <f t="shared" ref="F86:F117" si="14">IFERROR(((((C86+D86))+E86)/G86),0)</f>
        <v>0</v>
      </c>
      <c r="G86" s="65">
        <f t="shared" si="5"/>
        <v>0</v>
      </c>
      <c r="H86" s="65">
        <f t="shared" si="6"/>
        <v>0</v>
      </c>
      <c r="I86" s="66">
        <f t="shared" si="13"/>
        <v>0</v>
      </c>
      <c r="J86" s="65">
        <f t="shared" si="1"/>
        <v>0</v>
      </c>
    </row>
    <row r="87" spans="1:10" x14ac:dyDescent="0.25">
      <c r="A87" s="68">
        <v>6</v>
      </c>
      <c r="B87" s="68">
        <v>6</v>
      </c>
      <c r="C87" s="65">
        <f t="shared" si="2"/>
        <v>0</v>
      </c>
      <c r="D87" s="65">
        <f t="shared" si="3"/>
        <v>0</v>
      </c>
      <c r="E87" s="65">
        <f t="shared" si="4"/>
        <v>0</v>
      </c>
      <c r="F87" s="65">
        <f t="shared" si="14"/>
        <v>0</v>
      </c>
      <c r="G87" s="65">
        <f t="shared" si="5"/>
        <v>0</v>
      </c>
      <c r="H87" s="65">
        <f t="shared" si="6"/>
        <v>0</v>
      </c>
      <c r="I87" s="66">
        <f t="shared" si="13"/>
        <v>0</v>
      </c>
      <c r="J87" s="65">
        <f t="shared" ref="J87:J141" si="15">(F87*I87)/1000</f>
        <v>0</v>
      </c>
    </row>
    <row r="88" spans="1:10" x14ac:dyDescent="0.25">
      <c r="A88" s="68">
        <v>6</v>
      </c>
      <c r="B88" s="68">
        <v>7</v>
      </c>
      <c r="C88" s="65">
        <f t="shared" ref="C88:C141" si="16">C87*1.005</f>
        <v>0</v>
      </c>
      <c r="D88" s="65">
        <f t="shared" ref="D88:D141" si="17">D87*1.005</f>
        <v>0</v>
      </c>
      <c r="E88" s="65">
        <f t="shared" ref="E88:E141" si="18">E87*1.005</f>
        <v>0</v>
      </c>
      <c r="F88" s="65">
        <f t="shared" si="14"/>
        <v>0</v>
      </c>
      <c r="G88" s="65">
        <f t="shared" ref="G88:G90" si="19">IFERROR((I88*H88)/1000,0)</f>
        <v>0</v>
      </c>
      <c r="H88" s="65">
        <f t="shared" ref="H88:H141" si="20">H87</f>
        <v>0</v>
      </c>
      <c r="I88" s="66">
        <f t="shared" si="13"/>
        <v>0</v>
      </c>
      <c r="J88" s="65">
        <f t="shared" si="15"/>
        <v>0</v>
      </c>
    </row>
    <row r="89" spans="1:10" x14ac:dyDescent="0.25">
      <c r="A89" s="68">
        <v>6</v>
      </c>
      <c r="B89" s="68">
        <v>8</v>
      </c>
      <c r="C89" s="65">
        <f t="shared" si="16"/>
        <v>0</v>
      </c>
      <c r="D89" s="65">
        <f t="shared" si="17"/>
        <v>0</v>
      </c>
      <c r="E89" s="65">
        <f t="shared" si="18"/>
        <v>0</v>
      </c>
      <c r="F89" s="65">
        <f t="shared" si="14"/>
        <v>0</v>
      </c>
      <c r="G89" s="65">
        <f t="shared" si="19"/>
        <v>0</v>
      </c>
      <c r="H89" s="65">
        <f t="shared" si="20"/>
        <v>0</v>
      </c>
      <c r="I89" s="66">
        <f t="shared" si="13"/>
        <v>0</v>
      </c>
      <c r="J89" s="65">
        <f t="shared" si="15"/>
        <v>0</v>
      </c>
    </row>
    <row r="90" spans="1:10" x14ac:dyDescent="0.25">
      <c r="A90" s="68">
        <v>6</v>
      </c>
      <c r="B90" s="68">
        <v>9</v>
      </c>
      <c r="C90" s="65">
        <f t="shared" si="16"/>
        <v>0</v>
      </c>
      <c r="D90" s="65">
        <f t="shared" si="17"/>
        <v>0</v>
      </c>
      <c r="E90" s="65">
        <f t="shared" si="18"/>
        <v>0</v>
      </c>
      <c r="F90" s="65">
        <f t="shared" si="14"/>
        <v>0</v>
      </c>
      <c r="G90" s="65">
        <f t="shared" si="19"/>
        <v>0</v>
      </c>
      <c r="H90" s="65">
        <f t="shared" si="20"/>
        <v>0</v>
      </c>
      <c r="I90" s="66">
        <f t="shared" si="13"/>
        <v>0</v>
      </c>
      <c r="J90" s="65">
        <f t="shared" si="15"/>
        <v>0</v>
      </c>
    </row>
    <row r="91" spans="1:10" x14ac:dyDescent="0.25">
      <c r="A91" s="68">
        <v>6</v>
      </c>
      <c r="B91" s="68">
        <v>10</v>
      </c>
      <c r="C91" s="65">
        <f t="shared" si="16"/>
        <v>0</v>
      </c>
      <c r="D91" s="65">
        <f t="shared" si="17"/>
        <v>0</v>
      </c>
      <c r="E91" s="65">
        <f t="shared" si="18"/>
        <v>0</v>
      </c>
      <c r="F91" s="65">
        <f t="shared" si="14"/>
        <v>0</v>
      </c>
      <c r="G91" s="65">
        <f>IFERROR((I91*H91)/1000,0)</f>
        <v>0</v>
      </c>
      <c r="H91" s="65">
        <f t="shared" si="20"/>
        <v>0</v>
      </c>
      <c r="I91" s="66">
        <f t="shared" si="13"/>
        <v>0</v>
      </c>
      <c r="J91" s="65">
        <f t="shared" si="15"/>
        <v>0</v>
      </c>
    </row>
    <row r="92" spans="1:10" x14ac:dyDescent="0.25">
      <c r="A92" s="68">
        <v>6</v>
      </c>
      <c r="B92" s="68">
        <v>11</v>
      </c>
      <c r="C92" s="65">
        <f t="shared" si="16"/>
        <v>0</v>
      </c>
      <c r="D92" s="65">
        <f t="shared" si="17"/>
        <v>0</v>
      </c>
      <c r="E92" s="65">
        <f t="shared" si="18"/>
        <v>0</v>
      </c>
      <c r="F92" s="65">
        <f t="shared" si="14"/>
        <v>0</v>
      </c>
      <c r="G92" s="65">
        <f t="shared" ref="G92:G141" si="21">IFERROR((I92*H92)/1000,0)</f>
        <v>0</v>
      </c>
      <c r="H92" s="65">
        <f t="shared" si="20"/>
        <v>0</v>
      </c>
      <c r="I92" s="66">
        <f t="shared" si="13"/>
        <v>0</v>
      </c>
      <c r="J92" s="65">
        <f t="shared" si="15"/>
        <v>0</v>
      </c>
    </row>
    <row r="93" spans="1:10" x14ac:dyDescent="0.25">
      <c r="A93" s="68">
        <v>6</v>
      </c>
      <c r="B93" s="68">
        <v>12</v>
      </c>
      <c r="C93" s="65">
        <f t="shared" si="16"/>
        <v>0</v>
      </c>
      <c r="D93" s="65">
        <f t="shared" si="17"/>
        <v>0</v>
      </c>
      <c r="E93" s="65">
        <f t="shared" si="18"/>
        <v>0</v>
      </c>
      <c r="F93" s="65">
        <f t="shared" si="14"/>
        <v>0</v>
      </c>
      <c r="G93" s="65">
        <f t="shared" si="21"/>
        <v>0</v>
      </c>
      <c r="H93" s="65">
        <f t="shared" si="20"/>
        <v>0</v>
      </c>
      <c r="I93" s="66">
        <f t="shared" si="13"/>
        <v>0</v>
      </c>
      <c r="J93" s="65">
        <f t="shared" si="15"/>
        <v>0</v>
      </c>
    </row>
    <row r="94" spans="1:10" x14ac:dyDescent="0.25">
      <c r="A94" s="68">
        <v>7</v>
      </c>
      <c r="B94" s="68">
        <v>1</v>
      </c>
      <c r="C94" s="65">
        <f t="shared" si="16"/>
        <v>0</v>
      </c>
      <c r="D94" s="65">
        <f t="shared" si="17"/>
        <v>0</v>
      </c>
      <c r="E94" s="65">
        <f t="shared" si="18"/>
        <v>0</v>
      </c>
      <c r="F94" s="65">
        <f t="shared" si="14"/>
        <v>0</v>
      </c>
      <c r="G94" s="65">
        <f t="shared" si="21"/>
        <v>0</v>
      </c>
      <c r="H94" s="65">
        <f t="shared" si="20"/>
        <v>0</v>
      </c>
      <c r="I94" s="66">
        <f>$I$93*1.015</f>
        <v>0</v>
      </c>
      <c r="J94" s="65">
        <f t="shared" si="15"/>
        <v>0</v>
      </c>
    </row>
    <row r="95" spans="1:10" x14ac:dyDescent="0.25">
      <c r="A95" s="68">
        <v>7</v>
      </c>
      <c r="B95" s="68">
        <v>2</v>
      </c>
      <c r="C95" s="65">
        <f t="shared" si="16"/>
        <v>0</v>
      </c>
      <c r="D95" s="65">
        <f t="shared" si="17"/>
        <v>0</v>
      </c>
      <c r="E95" s="65">
        <f t="shared" si="18"/>
        <v>0</v>
      </c>
      <c r="F95" s="65">
        <f t="shared" si="14"/>
        <v>0</v>
      </c>
      <c r="G95" s="65">
        <f t="shared" si="21"/>
        <v>0</v>
      </c>
      <c r="H95" s="65">
        <f t="shared" si="20"/>
        <v>0</v>
      </c>
      <c r="I95" s="66">
        <f t="shared" ref="I95:I105" si="22">$I$93*1.015</f>
        <v>0</v>
      </c>
      <c r="J95" s="65">
        <f t="shared" si="15"/>
        <v>0</v>
      </c>
    </row>
    <row r="96" spans="1:10" x14ac:dyDescent="0.25">
      <c r="A96" s="68">
        <v>7</v>
      </c>
      <c r="B96" s="68">
        <v>3</v>
      </c>
      <c r="C96" s="65">
        <f t="shared" si="16"/>
        <v>0</v>
      </c>
      <c r="D96" s="65">
        <f t="shared" si="17"/>
        <v>0</v>
      </c>
      <c r="E96" s="65">
        <f t="shared" si="18"/>
        <v>0</v>
      </c>
      <c r="F96" s="65">
        <f t="shared" si="14"/>
        <v>0</v>
      </c>
      <c r="G96" s="65">
        <f t="shared" si="21"/>
        <v>0</v>
      </c>
      <c r="H96" s="65">
        <f t="shared" si="20"/>
        <v>0</v>
      </c>
      <c r="I96" s="66">
        <f t="shared" si="22"/>
        <v>0</v>
      </c>
      <c r="J96" s="65">
        <f t="shared" si="15"/>
        <v>0</v>
      </c>
    </row>
    <row r="97" spans="1:10" x14ac:dyDescent="0.25">
      <c r="A97" s="68">
        <v>7</v>
      </c>
      <c r="B97" s="68">
        <v>4</v>
      </c>
      <c r="C97" s="65">
        <f t="shared" si="16"/>
        <v>0</v>
      </c>
      <c r="D97" s="65">
        <f t="shared" si="17"/>
        <v>0</v>
      </c>
      <c r="E97" s="65">
        <f t="shared" si="18"/>
        <v>0</v>
      </c>
      <c r="F97" s="65">
        <f t="shared" si="14"/>
        <v>0</v>
      </c>
      <c r="G97" s="65">
        <f t="shared" si="21"/>
        <v>0</v>
      </c>
      <c r="H97" s="65">
        <f t="shared" si="20"/>
        <v>0</v>
      </c>
      <c r="I97" s="66">
        <f t="shared" si="22"/>
        <v>0</v>
      </c>
      <c r="J97" s="65">
        <f t="shared" si="15"/>
        <v>0</v>
      </c>
    </row>
    <row r="98" spans="1:10" x14ac:dyDescent="0.25">
      <c r="A98" s="68">
        <v>7</v>
      </c>
      <c r="B98" s="68">
        <v>5</v>
      </c>
      <c r="C98" s="65">
        <f t="shared" si="16"/>
        <v>0</v>
      </c>
      <c r="D98" s="65">
        <f t="shared" si="17"/>
        <v>0</v>
      </c>
      <c r="E98" s="65">
        <f t="shared" si="18"/>
        <v>0</v>
      </c>
      <c r="F98" s="65">
        <f t="shared" si="14"/>
        <v>0</v>
      </c>
      <c r="G98" s="65">
        <f t="shared" si="21"/>
        <v>0</v>
      </c>
      <c r="H98" s="65">
        <f t="shared" si="20"/>
        <v>0</v>
      </c>
      <c r="I98" s="66">
        <f t="shared" si="22"/>
        <v>0</v>
      </c>
      <c r="J98" s="65">
        <f t="shared" si="15"/>
        <v>0</v>
      </c>
    </row>
    <row r="99" spans="1:10" x14ac:dyDescent="0.25">
      <c r="A99" s="68">
        <v>7</v>
      </c>
      <c r="B99" s="68">
        <v>6</v>
      </c>
      <c r="C99" s="65">
        <f t="shared" si="16"/>
        <v>0</v>
      </c>
      <c r="D99" s="65">
        <f t="shared" si="17"/>
        <v>0</v>
      </c>
      <c r="E99" s="65">
        <f t="shared" si="18"/>
        <v>0</v>
      </c>
      <c r="F99" s="65">
        <f t="shared" si="14"/>
        <v>0</v>
      </c>
      <c r="G99" s="65">
        <f t="shared" si="21"/>
        <v>0</v>
      </c>
      <c r="H99" s="65">
        <f t="shared" si="20"/>
        <v>0</v>
      </c>
      <c r="I99" s="66">
        <f t="shared" si="22"/>
        <v>0</v>
      </c>
      <c r="J99" s="65">
        <f t="shared" si="15"/>
        <v>0</v>
      </c>
    </row>
    <row r="100" spans="1:10" x14ac:dyDescent="0.25">
      <c r="A100" s="68">
        <v>7</v>
      </c>
      <c r="B100" s="68">
        <v>7</v>
      </c>
      <c r="C100" s="65">
        <f t="shared" si="16"/>
        <v>0</v>
      </c>
      <c r="D100" s="65">
        <f t="shared" si="17"/>
        <v>0</v>
      </c>
      <c r="E100" s="65">
        <f t="shared" si="18"/>
        <v>0</v>
      </c>
      <c r="F100" s="65">
        <f t="shared" si="14"/>
        <v>0</v>
      </c>
      <c r="G100" s="65">
        <f t="shared" si="21"/>
        <v>0</v>
      </c>
      <c r="H100" s="65">
        <f t="shared" si="20"/>
        <v>0</v>
      </c>
      <c r="I100" s="66">
        <f t="shared" si="22"/>
        <v>0</v>
      </c>
      <c r="J100" s="65">
        <f t="shared" si="15"/>
        <v>0</v>
      </c>
    </row>
    <row r="101" spans="1:10" x14ac:dyDescent="0.25">
      <c r="A101" s="68">
        <v>7</v>
      </c>
      <c r="B101" s="68">
        <v>8</v>
      </c>
      <c r="C101" s="65">
        <f t="shared" si="16"/>
        <v>0</v>
      </c>
      <c r="D101" s="65">
        <f t="shared" si="17"/>
        <v>0</v>
      </c>
      <c r="E101" s="65">
        <f t="shared" si="18"/>
        <v>0</v>
      </c>
      <c r="F101" s="65">
        <f t="shared" si="14"/>
        <v>0</v>
      </c>
      <c r="G101" s="65">
        <f>IFERROR((I101*H101)/1000,0)</f>
        <v>0</v>
      </c>
      <c r="H101" s="65">
        <f t="shared" si="20"/>
        <v>0</v>
      </c>
      <c r="I101" s="66">
        <f t="shared" si="22"/>
        <v>0</v>
      </c>
      <c r="J101" s="65">
        <f t="shared" si="15"/>
        <v>0</v>
      </c>
    </row>
    <row r="102" spans="1:10" x14ac:dyDescent="0.25">
      <c r="A102" s="68">
        <v>7</v>
      </c>
      <c r="B102" s="68">
        <v>9</v>
      </c>
      <c r="C102" s="65">
        <f t="shared" si="16"/>
        <v>0</v>
      </c>
      <c r="D102" s="65">
        <f t="shared" si="17"/>
        <v>0</v>
      </c>
      <c r="E102" s="65">
        <f t="shared" si="18"/>
        <v>0</v>
      </c>
      <c r="F102" s="65">
        <f t="shared" si="14"/>
        <v>0</v>
      </c>
      <c r="G102" s="65">
        <f t="shared" si="21"/>
        <v>0</v>
      </c>
      <c r="H102" s="65">
        <f t="shared" si="20"/>
        <v>0</v>
      </c>
      <c r="I102" s="66">
        <f t="shared" si="22"/>
        <v>0</v>
      </c>
      <c r="J102" s="65">
        <f t="shared" si="15"/>
        <v>0</v>
      </c>
    </row>
    <row r="103" spans="1:10" x14ac:dyDescent="0.25">
      <c r="A103" s="68">
        <v>7</v>
      </c>
      <c r="B103" s="68">
        <v>10</v>
      </c>
      <c r="C103" s="65">
        <f t="shared" si="16"/>
        <v>0</v>
      </c>
      <c r="D103" s="65">
        <f t="shared" si="17"/>
        <v>0</v>
      </c>
      <c r="E103" s="65">
        <f t="shared" si="18"/>
        <v>0</v>
      </c>
      <c r="F103" s="65">
        <f t="shared" si="14"/>
        <v>0</v>
      </c>
      <c r="G103" s="65">
        <f t="shared" si="21"/>
        <v>0</v>
      </c>
      <c r="H103" s="65">
        <f t="shared" si="20"/>
        <v>0</v>
      </c>
      <c r="I103" s="66">
        <f t="shared" si="22"/>
        <v>0</v>
      </c>
      <c r="J103" s="65">
        <f t="shared" si="15"/>
        <v>0</v>
      </c>
    </row>
    <row r="104" spans="1:10" x14ac:dyDescent="0.25">
      <c r="A104" s="68">
        <v>7</v>
      </c>
      <c r="B104" s="68">
        <v>11</v>
      </c>
      <c r="C104" s="65">
        <f t="shared" si="16"/>
        <v>0</v>
      </c>
      <c r="D104" s="65">
        <f t="shared" si="17"/>
        <v>0</v>
      </c>
      <c r="E104" s="65">
        <f t="shared" si="18"/>
        <v>0</v>
      </c>
      <c r="F104" s="65">
        <f t="shared" si="14"/>
        <v>0</v>
      </c>
      <c r="G104" s="65">
        <f t="shared" si="21"/>
        <v>0</v>
      </c>
      <c r="H104" s="65">
        <f t="shared" si="20"/>
        <v>0</v>
      </c>
      <c r="I104" s="66">
        <f t="shared" si="22"/>
        <v>0</v>
      </c>
      <c r="J104" s="65">
        <f t="shared" si="15"/>
        <v>0</v>
      </c>
    </row>
    <row r="105" spans="1:10" x14ac:dyDescent="0.25">
      <c r="A105" s="68">
        <v>7</v>
      </c>
      <c r="B105" s="68">
        <v>12</v>
      </c>
      <c r="C105" s="65">
        <f t="shared" si="16"/>
        <v>0</v>
      </c>
      <c r="D105" s="65">
        <f t="shared" si="17"/>
        <v>0</v>
      </c>
      <c r="E105" s="65">
        <f t="shared" si="18"/>
        <v>0</v>
      </c>
      <c r="F105" s="65">
        <f t="shared" si="14"/>
        <v>0</v>
      </c>
      <c r="G105" s="65">
        <f t="shared" si="21"/>
        <v>0</v>
      </c>
      <c r="H105" s="65">
        <f t="shared" si="20"/>
        <v>0</v>
      </c>
      <c r="I105" s="66">
        <f t="shared" si="22"/>
        <v>0</v>
      </c>
      <c r="J105" s="65">
        <f t="shared" si="15"/>
        <v>0</v>
      </c>
    </row>
    <row r="106" spans="1:10" x14ac:dyDescent="0.25">
      <c r="A106" s="68">
        <v>8</v>
      </c>
      <c r="B106" s="68">
        <v>1</v>
      </c>
      <c r="C106" s="65">
        <f t="shared" si="16"/>
        <v>0</v>
      </c>
      <c r="D106" s="65">
        <f t="shared" si="17"/>
        <v>0</v>
      </c>
      <c r="E106" s="65">
        <f t="shared" si="18"/>
        <v>0</v>
      </c>
      <c r="F106" s="65">
        <f t="shared" si="14"/>
        <v>0</v>
      </c>
      <c r="G106" s="65">
        <f t="shared" si="21"/>
        <v>0</v>
      </c>
      <c r="H106" s="65">
        <f t="shared" si="20"/>
        <v>0</v>
      </c>
      <c r="I106" s="66">
        <f>$I$105*1.015</f>
        <v>0</v>
      </c>
      <c r="J106" s="65">
        <f t="shared" si="15"/>
        <v>0</v>
      </c>
    </row>
    <row r="107" spans="1:10" x14ac:dyDescent="0.25">
      <c r="A107" s="68">
        <v>8</v>
      </c>
      <c r="B107" s="68">
        <v>2</v>
      </c>
      <c r="C107" s="65">
        <f t="shared" si="16"/>
        <v>0</v>
      </c>
      <c r="D107" s="65">
        <f t="shared" si="17"/>
        <v>0</v>
      </c>
      <c r="E107" s="65">
        <f t="shared" si="18"/>
        <v>0</v>
      </c>
      <c r="F107" s="65">
        <f t="shared" si="14"/>
        <v>0</v>
      </c>
      <c r="G107" s="65">
        <f t="shared" si="21"/>
        <v>0</v>
      </c>
      <c r="H107" s="65">
        <f t="shared" si="20"/>
        <v>0</v>
      </c>
      <c r="I107" s="66">
        <f t="shared" ref="I107:I117" si="23">$I$105*1.015</f>
        <v>0</v>
      </c>
      <c r="J107" s="65">
        <f t="shared" si="15"/>
        <v>0</v>
      </c>
    </row>
    <row r="108" spans="1:10" x14ac:dyDescent="0.25">
      <c r="A108" s="68">
        <v>8</v>
      </c>
      <c r="B108" s="68">
        <v>3</v>
      </c>
      <c r="C108" s="65">
        <f t="shared" si="16"/>
        <v>0</v>
      </c>
      <c r="D108" s="65">
        <f t="shared" si="17"/>
        <v>0</v>
      </c>
      <c r="E108" s="65">
        <f t="shared" si="18"/>
        <v>0</v>
      </c>
      <c r="F108" s="65">
        <f t="shared" si="14"/>
        <v>0</v>
      </c>
      <c r="G108" s="65">
        <f t="shared" si="21"/>
        <v>0</v>
      </c>
      <c r="H108" s="65">
        <f t="shared" si="20"/>
        <v>0</v>
      </c>
      <c r="I108" s="66">
        <f t="shared" si="23"/>
        <v>0</v>
      </c>
      <c r="J108" s="65">
        <f t="shared" si="15"/>
        <v>0</v>
      </c>
    </row>
    <row r="109" spans="1:10" x14ac:dyDescent="0.25">
      <c r="A109" s="68">
        <v>8</v>
      </c>
      <c r="B109" s="68">
        <v>4</v>
      </c>
      <c r="C109" s="65">
        <f t="shared" si="16"/>
        <v>0</v>
      </c>
      <c r="D109" s="65">
        <f t="shared" si="17"/>
        <v>0</v>
      </c>
      <c r="E109" s="65">
        <f t="shared" si="18"/>
        <v>0</v>
      </c>
      <c r="F109" s="65">
        <f t="shared" si="14"/>
        <v>0</v>
      </c>
      <c r="G109" s="65">
        <f t="shared" si="21"/>
        <v>0</v>
      </c>
      <c r="H109" s="65">
        <f t="shared" si="20"/>
        <v>0</v>
      </c>
      <c r="I109" s="66">
        <f t="shared" si="23"/>
        <v>0</v>
      </c>
      <c r="J109" s="65">
        <f t="shared" si="15"/>
        <v>0</v>
      </c>
    </row>
    <row r="110" spans="1:10" x14ac:dyDescent="0.25">
      <c r="A110" s="68">
        <v>8</v>
      </c>
      <c r="B110" s="68">
        <v>5</v>
      </c>
      <c r="C110" s="65">
        <f t="shared" si="16"/>
        <v>0</v>
      </c>
      <c r="D110" s="65">
        <f t="shared" si="17"/>
        <v>0</v>
      </c>
      <c r="E110" s="65">
        <f t="shared" si="18"/>
        <v>0</v>
      </c>
      <c r="F110" s="65">
        <f t="shared" si="14"/>
        <v>0</v>
      </c>
      <c r="G110" s="65">
        <f t="shared" si="21"/>
        <v>0</v>
      </c>
      <c r="H110" s="65">
        <f t="shared" si="20"/>
        <v>0</v>
      </c>
      <c r="I110" s="66">
        <f t="shared" si="23"/>
        <v>0</v>
      </c>
      <c r="J110" s="65">
        <f t="shared" si="15"/>
        <v>0</v>
      </c>
    </row>
    <row r="111" spans="1:10" x14ac:dyDescent="0.25">
      <c r="A111" s="68">
        <v>8</v>
      </c>
      <c r="B111" s="68">
        <v>6</v>
      </c>
      <c r="C111" s="65">
        <f t="shared" si="16"/>
        <v>0</v>
      </c>
      <c r="D111" s="65">
        <f t="shared" si="17"/>
        <v>0</v>
      </c>
      <c r="E111" s="65">
        <f t="shared" si="18"/>
        <v>0</v>
      </c>
      <c r="F111" s="65">
        <f t="shared" si="14"/>
        <v>0</v>
      </c>
      <c r="G111" s="65">
        <f t="shared" si="21"/>
        <v>0</v>
      </c>
      <c r="H111" s="65">
        <f t="shared" si="20"/>
        <v>0</v>
      </c>
      <c r="I111" s="66">
        <f t="shared" si="23"/>
        <v>0</v>
      </c>
      <c r="J111" s="65">
        <f t="shared" si="15"/>
        <v>0</v>
      </c>
    </row>
    <row r="112" spans="1:10" x14ac:dyDescent="0.25">
      <c r="A112" s="68">
        <v>8</v>
      </c>
      <c r="B112" s="68">
        <v>7</v>
      </c>
      <c r="C112" s="65">
        <f t="shared" si="16"/>
        <v>0</v>
      </c>
      <c r="D112" s="65">
        <f t="shared" si="17"/>
        <v>0</v>
      </c>
      <c r="E112" s="65">
        <f t="shared" si="18"/>
        <v>0</v>
      </c>
      <c r="F112" s="65">
        <f t="shared" si="14"/>
        <v>0</v>
      </c>
      <c r="G112" s="65">
        <f t="shared" si="21"/>
        <v>0</v>
      </c>
      <c r="H112" s="65">
        <f t="shared" si="20"/>
        <v>0</v>
      </c>
      <c r="I112" s="66">
        <f t="shared" si="23"/>
        <v>0</v>
      </c>
      <c r="J112" s="65">
        <f t="shared" si="15"/>
        <v>0</v>
      </c>
    </row>
    <row r="113" spans="1:10" x14ac:dyDescent="0.25">
      <c r="A113" s="68">
        <v>8</v>
      </c>
      <c r="B113" s="68">
        <v>8</v>
      </c>
      <c r="C113" s="65">
        <f t="shared" si="16"/>
        <v>0</v>
      </c>
      <c r="D113" s="65">
        <f t="shared" si="17"/>
        <v>0</v>
      </c>
      <c r="E113" s="65">
        <f t="shared" si="18"/>
        <v>0</v>
      </c>
      <c r="F113" s="65">
        <f t="shared" si="14"/>
        <v>0</v>
      </c>
      <c r="G113" s="65">
        <f t="shared" si="21"/>
        <v>0</v>
      </c>
      <c r="H113" s="65">
        <f t="shared" si="20"/>
        <v>0</v>
      </c>
      <c r="I113" s="66">
        <f t="shared" si="23"/>
        <v>0</v>
      </c>
      <c r="J113" s="65">
        <f t="shared" si="15"/>
        <v>0</v>
      </c>
    </row>
    <row r="114" spans="1:10" x14ac:dyDescent="0.25">
      <c r="A114" s="68">
        <v>8</v>
      </c>
      <c r="B114" s="68">
        <v>9</v>
      </c>
      <c r="C114" s="65">
        <f t="shared" si="16"/>
        <v>0</v>
      </c>
      <c r="D114" s="65">
        <f t="shared" si="17"/>
        <v>0</v>
      </c>
      <c r="E114" s="65">
        <f t="shared" si="18"/>
        <v>0</v>
      </c>
      <c r="F114" s="65">
        <f t="shared" si="14"/>
        <v>0</v>
      </c>
      <c r="G114" s="65">
        <f t="shared" si="21"/>
        <v>0</v>
      </c>
      <c r="H114" s="65">
        <f t="shared" si="20"/>
        <v>0</v>
      </c>
      <c r="I114" s="66">
        <f t="shared" si="23"/>
        <v>0</v>
      </c>
      <c r="J114" s="65">
        <f t="shared" si="15"/>
        <v>0</v>
      </c>
    </row>
    <row r="115" spans="1:10" x14ac:dyDescent="0.25">
      <c r="A115" s="68">
        <v>8</v>
      </c>
      <c r="B115" s="68">
        <v>10</v>
      </c>
      <c r="C115" s="65">
        <f t="shared" si="16"/>
        <v>0</v>
      </c>
      <c r="D115" s="65">
        <f t="shared" si="17"/>
        <v>0</v>
      </c>
      <c r="E115" s="65">
        <f t="shared" si="18"/>
        <v>0</v>
      </c>
      <c r="F115" s="65">
        <f t="shared" si="14"/>
        <v>0</v>
      </c>
      <c r="G115" s="65">
        <f t="shared" si="21"/>
        <v>0</v>
      </c>
      <c r="H115" s="65">
        <f t="shared" si="20"/>
        <v>0</v>
      </c>
      <c r="I115" s="66">
        <f t="shared" si="23"/>
        <v>0</v>
      </c>
      <c r="J115" s="65">
        <f t="shared" si="15"/>
        <v>0</v>
      </c>
    </row>
    <row r="116" spans="1:10" x14ac:dyDescent="0.25">
      <c r="A116" s="68">
        <v>8</v>
      </c>
      <c r="B116" s="68">
        <v>11</v>
      </c>
      <c r="C116" s="65">
        <f t="shared" si="16"/>
        <v>0</v>
      </c>
      <c r="D116" s="65">
        <f t="shared" si="17"/>
        <v>0</v>
      </c>
      <c r="E116" s="65">
        <f t="shared" si="18"/>
        <v>0</v>
      </c>
      <c r="F116" s="65">
        <f t="shared" si="14"/>
        <v>0</v>
      </c>
      <c r="G116" s="65">
        <f t="shared" si="21"/>
        <v>0</v>
      </c>
      <c r="H116" s="65">
        <f t="shared" si="20"/>
        <v>0</v>
      </c>
      <c r="I116" s="66">
        <f t="shared" si="23"/>
        <v>0</v>
      </c>
      <c r="J116" s="65">
        <f t="shared" si="15"/>
        <v>0</v>
      </c>
    </row>
    <row r="117" spans="1:10" x14ac:dyDescent="0.25">
      <c r="A117" s="68">
        <v>8</v>
      </c>
      <c r="B117" s="68">
        <v>12</v>
      </c>
      <c r="C117" s="65">
        <f t="shared" si="16"/>
        <v>0</v>
      </c>
      <c r="D117" s="65">
        <f t="shared" si="17"/>
        <v>0</v>
      </c>
      <c r="E117" s="65">
        <f t="shared" si="18"/>
        <v>0</v>
      </c>
      <c r="F117" s="65">
        <f t="shared" si="14"/>
        <v>0</v>
      </c>
      <c r="G117" s="65">
        <f t="shared" si="21"/>
        <v>0</v>
      </c>
      <c r="H117" s="65">
        <f t="shared" si="20"/>
        <v>0</v>
      </c>
      <c r="I117" s="66">
        <f t="shared" si="23"/>
        <v>0</v>
      </c>
      <c r="J117" s="65">
        <f t="shared" si="15"/>
        <v>0</v>
      </c>
    </row>
    <row r="118" spans="1:10" x14ac:dyDescent="0.25">
      <c r="A118" s="68">
        <v>9</v>
      </c>
      <c r="B118" s="68">
        <v>1</v>
      </c>
      <c r="C118" s="65">
        <f t="shared" si="16"/>
        <v>0</v>
      </c>
      <c r="D118" s="65">
        <f t="shared" si="17"/>
        <v>0</v>
      </c>
      <c r="E118" s="65">
        <f t="shared" si="18"/>
        <v>0</v>
      </c>
      <c r="F118" s="65">
        <f t="shared" ref="F118:F141" si="24">IFERROR(((((C118+D118))+E118)/G118),0)</f>
        <v>0</v>
      </c>
      <c r="G118" s="65">
        <f t="shared" si="21"/>
        <v>0</v>
      </c>
      <c r="H118" s="65">
        <f t="shared" si="20"/>
        <v>0</v>
      </c>
      <c r="I118" s="66">
        <f>$I$117*1.015</f>
        <v>0</v>
      </c>
      <c r="J118" s="65">
        <f t="shared" si="15"/>
        <v>0</v>
      </c>
    </row>
    <row r="119" spans="1:10" x14ac:dyDescent="0.25">
      <c r="A119" s="68">
        <v>9</v>
      </c>
      <c r="B119" s="68">
        <v>2</v>
      </c>
      <c r="C119" s="65">
        <f t="shared" si="16"/>
        <v>0</v>
      </c>
      <c r="D119" s="65">
        <f t="shared" si="17"/>
        <v>0</v>
      </c>
      <c r="E119" s="65">
        <f t="shared" si="18"/>
        <v>0</v>
      </c>
      <c r="F119" s="65">
        <f t="shared" si="24"/>
        <v>0</v>
      </c>
      <c r="G119" s="65">
        <f t="shared" si="21"/>
        <v>0</v>
      </c>
      <c r="H119" s="65">
        <f t="shared" si="20"/>
        <v>0</v>
      </c>
      <c r="I119" s="66">
        <f t="shared" ref="I119:I129" si="25">$I$117*1.015</f>
        <v>0</v>
      </c>
      <c r="J119" s="65">
        <f t="shared" si="15"/>
        <v>0</v>
      </c>
    </row>
    <row r="120" spans="1:10" x14ac:dyDescent="0.25">
      <c r="A120" s="68">
        <v>9</v>
      </c>
      <c r="B120" s="68">
        <v>3</v>
      </c>
      <c r="C120" s="65">
        <f t="shared" si="16"/>
        <v>0</v>
      </c>
      <c r="D120" s="65">
        <f t="shared" si="17"/>
        <v>0</v>
      </c>
      <c r="E120" s="65">
        <f t="shared" si="18"/>
        <v>0</v>
      </c>
      <c r="F120" s="65">
        <f t="shared" si="24"/>
        <v>0</v>
      </c>
      <c r="G120" s="65">
        <f t="shared" si="21"/>
        <v>0</v>
      </c>
      <c r="H120" s="65">
        <f t="shared" si="20"/>
        <v>0</v>
      </c>
      <c r="I120" s="66">
        <f t="shared" si="25"/>
        <v>0</v>
      </c>
      <c r="J120" s="65">
        <f t="shared" si="15"/>
        <v>0</v>
      </c>
    </row>
    <row r="121" spans="1:10" x14ac:dyDescent="0.25">
      <c r="A121" s="68">
        <v>9</v>
      </c>
      <c r="B121" s="68">
        <v>4</v>
      </c>
      <c r="C121" s="65">
        <f t="shared" si="16"/>
        <v>0</v>
      </c>
      <c r="D121" s="65">
        <f t="shared" si="17"/>
        <v>0</v>
      </c>
      <c r="E121" s="65">
        <f t="shared" si="18"/>
        <v>0</v>
      </c>
      <c r="F121" s="65">
        <f t="shared" si="24"/>
        <v>0</v>
      </c>
      <c r="G121" s="65">
        <f t="shared" si="21"/>
        <v>0</v>
      </c>
      <c r="H121" s="65">
        <f t="shared" si="20"/>
        <v>0</v>
      </c>
      <c r="I121" s="66">
        <f t="shared" si="25"/>
        <v>0</v>
      </c>
      <c r="J121" s="65">
        <f t="shared" si="15"/>
        <v>0</v>
      </c>
    </row>
    <row r="122" spans="1:10" x14ac:dyDescent="0.25">
      <c r="A122" s="68">
        <v>9</v>
      </c>
      <c r="B122" s="68">
        <v>5</v>
      </c>
      <c r="C122" s="65">
        <f t="shared" si="16"/>
        <v>0</v>
      </c>
      <c r="D122" s="65">
        <f t="shared" si="17"/>
        <v>0</v>
      </c>
      <c r="E122" s="65">
        <f t="shared" si="18"/>
        <v>0</v>
      </c>
      <c r="F122" s="65">
        <f t="shared" si="24"/>
        <v>0</v>
      </c>
      <c r="G122" s="65">
        <f t="shared" si="21"/>
        <v>0</v>
      </c>
      <c r="H122" s="65">
        <f t="shared" si="20"/>
        <v>0</v>
      </c>
      <c r="I122" s="66">
        <f t="shared" si="25"/>
        <v>0</v>
      </c>
      <c r="J122" s="65">
        <f t="shared" si="15"/>
        <v>0</v>
      </c>
    </row>
    <row r="123" spans="1:10" x14ac:dyDescent="0.25">
      <c r="A123" s="68">
        <v>9</v>
      </c>
      <c r="B123" s="68">
        <v>6</v>
      </c>
      <c r="C123" s="65">
        <f t="shared" si="16"/>
        <v>0</v>
      </c>
      <c r="D123" s="65">
        <f t="shared" si="17"/>
        <v>0</v>
      </c>
      <c r="E123" s="65">
        <f t="shared" si="18"/>
        <v>0</v>
      </c>
      <c r="F123" s="65">
        <f t="shared" si="24"/>
        <v>0</v>
      </c>
      <c r="G123" s="65">
        <f t="shared" si="21"/>
        <v>0</v>
      </c>
      <c r="H123" s="65">
        <f t="shared" si="20"/>
        <v>0</v>
      </c>
      <c r="I123" s="66">
        <f t="shared" si="25"/>
        <v>0</v>
      </c>
      <c r="J123" s="65">
        <f t="shared" si="15"/>
        <v>0</v>
      </c>
    </row>
    <row r="124" spans="1:10" x14ac:dyDescent="0.25">
      <c r="A124" s="68">
        <v>9</v>
      </c>
      <c r="B124" s="68">
        <v>7</v>
      </c>
      <c r="C124" s="65">
        <f t="shared" si="16"/>
        <v>0</v>
      </c>
      <c r="D124" s="65">
        <f t="shared" si="17"/>
        <v>0</v>
      </c>
      <c r="E124" s="65">
        <f t="shared" si="18"/>
        <v>0</v>
      </c>
      <c r="F124" s="65">
        <f t="shared" si="24"/>
        <v>0</v>
      </c>
      <c r="G124" s="65">
        <f t="shared" si="21"/>
        <v>0</v>
      </c>
      <c r="H124" s="65">
        <f t="shared" si="20"/>
        <v>0</v>
      </c>
      <c r="I124" s="66">
        <f t="shared" si="25"/>
        <v>0</v>
      </c>
      <c r="J124" s="65">
        <f t="shared" si="15"/>
        <v>0</v>
      </c>
    </row>
    <row r="125" spans="1:10" x14ac:dyDescent="0.25">
      <c r="A125" s="68">
        <v>9</v>
      </c>
      <c r="B125" s="68">
        <v>8</v>
      </c>
      <c r="C125" s="65">
        <f t="shared" si="16"/>
        <v>0</v>
      </c>
      <c r="D125" s="65">
        <f t="shared" si="17"/>
        <v>0</v>
      </c>
      <c r="E125" s="65">
        <f t="shared" si="18"/>
        <v>0</v>
      </c>
      <c r="F125" s="65">
        <f t="shared" si="24"/>
        <v>0</v>
      </c>
      <c r="G125" s="65">
        <f t="shared" si="21"/>
        <v>0</v>
      </c>
      <c r="H125" s="65">
        <f t="shared" si="20"/>
        <v>0</v>
      </c>
      <c r="I125" s="66">
        <f t="shared" si="25"/>
        <v>0</v>
      </c>
      <c r="J125" s="65">
        <f t="shared" si="15"/>
        <v>0</v>
      </c>
    </row>
    <row r="126" spans="1:10" x14ac:dyDescent="0.25">
      <c r="A126" s="68">
        <v>9</v>
      </c>
      <c r="B126" s="68">
        <v>9</v>
      </c>
      <c r="C126" s="65">
        <f t="shared" si="16"/>
        <v>0</v>
      </c>
      <c r="D126" s="65">
        <f t="shared" si="17"/>
        <v>0</v>
      </c>
      <c r="E126" s="65">
        <f t="shared" si="18"/>
        <v>0</v>
      </c>
      <c r="F126" s="65">
        <f t="shared" si="24"/>
        <v>0</v>
      </c>
      <c r="G126" s="65">
        <f t="shared" si="21"/>
        <v>0</v>
      </c>
      <c r="H126" s="65">
        <f t="shared" si="20"/>
        <v>0</v>
      </c>
      <c r="I126" s="66">
        <f t="shared" si="25"/>
        <v>0</v>
      </c>
      <c r="J126" s="65">
        <f t="shared" si="15"/>
        <v>0</v>
      </c>
    </row>
    <row r="127" spans="1:10" x14ac:dyDescent="0.25">
      <c r="A127" s="68">
        <v>9</v>
      </c>
      <c r="B127" s="68">
        <v>10</v>
      </c>
      <c r="C127" s="65">
        <f t="shared" si="16"/>
        <v>0</v>
      </c>
      <c r="D127" s="65">
        <f t="shared" si="17"/>
        <v>0</v>
      </c>
      <c r="E127" s="65">
        <f t="shared" si="18"/>
        <v>0</v>
      </c>
      <c r="F127" s="65">
        <f t="shared" si="24"/>
        <v>0</v>
      </c>
      <c r="G127" s="65">
        <f t="shared" si="21"/>
        <v>0</v>
      </c>
      <c r="H127" s="65">
        <f t="shared" si="20"/>
        <v>0</v>
      </c>
      <c r="I127" s="66">
        <f t="shared" si="25"/>
        <v>0</v>
      </c>
      <c r="J127" s="65">
        <f t="shared" si="15"/>
        <v>0</v>
      </c>
    </row>
    <row r="128" spans="1:10" x14ac:dyDescent="0.25">
      <c r="A128" s="68">
        <v>9</v>
      </c>
      <c r="B128" s="68">
        <v>11</v>
      </c>
      <c r="C128" s="65">
        <f t="shared" si="16"/>
        <v>0</v>
      </c>
      <c r="D128" s="65">
        <f t="shared" si="17"/>
        <v>0</v>
      </c>
      <c r="E128" s="65">
        <f t="shared" si="18"/>
        <v>0</v>
      </c>
      <c r="F128" s="65">
        <f t="shared" si="24"/>
        <v>0</v>
      </c>
      <c r="G128" s="65">
        <f t="shared" si="21"/>
        <v>0</v>
      </c>
      <c r="H128" s="65">
        <f t="shared" si="20"/>
        <v>0</v>
      </c>
      <c r="I128" s="66">
        <f t="shared" si="25"/>
        <v>0</v>
      </c>
      <c r="J128" s="65">
        <f t="shared" si="15"/>
        <v>0</v>
      </c>
    </row>
    <row r="129" spans="1:10" x14ac:dyDescent="0.25">
      <c r="A129" s="68">
        <v>9</v>
      </c>
      <c r="B129" s="68">
        <v>12</v>
      </c>
      <c r="C129" s="65">
        <f t="shared" si="16"/>
        <v>0</v>
      </c>
      <c r="D129" s="65">
        <f t="shared" si="17"/>
        <v>0</v>
      </c>
      <c r="E129" s="65">
        <f t="shared" si="18"/>
        <v>0</v>
      </c>
      <c r="F129" s="65">
        <f t="shared" si="24"/>
        <v>0</v>
      </c>
      <c r="G129" s="65">
        <f t="shared" si="21"/>
        <v>0</v>
      </c>
      <c r="H129" s="65">
        <f t="shared" si="20"/>
        <v>0</v>
      </c>
      <c r="I129" s="66">
        <f t="shared" si="25"/>
        <v>0</v>
      </c>
      <c r="J129" s="65">
        <f t="shared" si="15"/>
        <v>0</v>
      </c>
    </row>
    <row r="130" spans="1:10" x14ac:dyDescent="0.25">
      <c r="A130" s="68">
        <v>10</v>
      </c>
      <c r="B130" s="68">
        <v>1</v>
      </c>
      <c r="C130" s="65">
        <f t="shared" si="16"/>
        <v>0</v>
      </c>
      <c r="D130" s="65">
        <f t="shared" si="17"/>
        <v>0</v>
      </c>
      <c r="E130" s="65">
        <f t="shared" si="18"/>
        <v>0</v>
      </c>
      <c r="F130" s="65">
        <f t="shared" si="24"/>
        <v>0</v>
      </c>
      <c r="G130" s="65">
        <f t="shared" si="21"/>
        <v>0</v>
      </c>
      <c r="H130" s="65">
        <f t="shared" si="20"/>
        <v>0</v>
      </c>
      <c r="I130" s="66">
        <f>$I$129*1.015</f>
        <v>0</v>
      </c>
      <c r="J130" s="65">
        <f t="shared" si="15"/>
        <v>0</v>
      </c>
    </row>
    <row r="131" spans="1:10" x14ac:dyDescent="0.25">
      <c r="A131" s="68">
        <v>10</v>
      </c>
      <c r="B131" s="68">
        <v>2</v>
      </c>
      <c r="C131" s="65">
        <f t="shared" si="16"/>
        <v>0</v>
      </c>
      <c r="D131" s="65">
        <f t="shared" si="17"/>
        <v>0</v>
      </c>
      <c r="E131" s="65">
        <f t="shared" si="18"/>
        <v>0</v>
      </c>
      <c r="F131" s="65">
        <f t="shared" si="24"/>
        <v>0</v>
      </c>
      <c r="G131" s="65">
        <f t="shared" si="21"/>
        <v>0</v>
      </c>
      <c r="H131" s="65">
        <f t="shared" si="20"/>
        <v>0</v>
      </c>
      <c r="I131" s="66">
        <f t="shared" ref="I131:I141" si="26">$I$129*1.015</f>
        <v>0</v>
      </c>
      <c r="J131" s="65">
        <f t="shared" si="15"/>
        <v>0</v>
      </c>
    </row>
    <row r="132" spans="1:10" x14ac:dyDescent="0.25">
      <c r="A132" s="68">
        <v>10</v>
      </c>
      <c r="B132" s="68">
        <v>3</v>
      </c>
      <c r="C132" s="65">
        <f t="shared" si="16"/>
        <v>0</v>
      </c>
      <c r="D132" s="65">
        <f t="shared" si="17"/>
        <v>0</v>
      </c>
      <c r="E132" s="65">
        <f t="shared" si="18"/>
        <v>0</v>
      </c>
      <c r="F132" s="65">
        <f t="shared" si="24"/>
        <v>0</v>
      </c>
      <c r="G132" s="65">
        <f t="shared" si="21"/>
        <v>0</v>
      </c>
      <c r="H132" s="65">
        <f t="shared" si="20"/>
        <v>0</v>
      </c>
      <c r="I132" s="66">
        <f t="shared" si="26"/>
        <v>0</v>
      </c>
      <c r="J132" s="65">
        <f t="shared" si="15"/>
        <v>0</v>
      </c>
    </row>
    <row r="133" spans="1:10" x14ac:dyDescent="0.25">
      <c r="A133" s="68">
        <v>10</v>
      </c>
      <c r="B133" s="68">
        <v>4</v>
      </c>
      <c r="C133" s="65">
        <f t="shared" si="16"/>
        <v>0</v>
      </c>
      <c r="D133" s="65">
        <f t="shared" si="17"/>
        <v>0</v>
      </c>
      <c r="E133" s="65">
        <f t="shared" si="18"/>
        <v>0</v>
      </c>
      <c r="F133" s="65">
        <f t="shared" si="24"/>
        <v>0</v>
      </c>
      <c r="G133" s="65">
        <f t="shared" si="21"/>
        <v>0</v>
      </c>
      <c r="H133" s="65">
        <f t="shared" si="20"/>
        <v>0</v>
      </c>
      <c r="I133" s="66">
        <f t="shared" si="26"/>
        <v>0</v>
      </c>
      <c r="J133" s="65">
        <f t="shared" si="15"/>
        <v>0</v>
      </c>
    </row>
    <row r="134" spans="1:10" x14ac:dyDescent="0.25">
      <c r="A134" s="68">
        <v>10</v>
      </c>
      <c r="B134" s="68">
        <v>5</v>
      </c>
      <c r="C134" s="65">
        <f t="shared" si="16"/>
        <v>0</v>
      </c>
      <c r="D134" s="65">
        <f t="shared" si="17"/>
        <v>0</v>
      </c>
      <c r="E134" s="65">
        <f t="shared" si="18"/>
        <v>0</v>
      </c>
      <c r="F134" s="65">
        <f t="shared" si="24"/>
        <v>0</v>
      </c>
      <c r="G134" s="65">
        <f t="shared" si="21"/>
        <v>0</v>
      </c>
      <c r="H134" s="65">
        <f t="shared" si="20"/>
        <v>0</v>
      </c>
      <c r="I134" s="66">
        <f t="shared" si="26"/>
        <v>0</v>
      </c>
      <c r="J134" s="65">
        <f t="shared" si="15"/>
        <v>0</v>
      </c>
    </row>
    <row r="135" spans="1:10" x14ac:dyDescent="0.25">
      <c r="A135" s="68">
        <v>10</v>
      </c>
      <c r="B135" s="68">
        <v>6</v>
      </c>
      <c r="C135" s="65">
        <f t="shared" si="16"/>
        <v>0</v>
      </c>
      <c r="D135" s="65">
        <f t="shared" si="17"/>
        <v>0</v>
      </c>
      <c r="E135" s="65">
        <f t="shared" si="18"/>
        <v>0</v>
      </c>
      <c r="F135" s="65">
        <f t="shared" si="24"/>
        <v>0</v>
      </c>
      <c r="G135" s="65">
        <f t="shared" si="21"/>
        <v>0</v>
      </c>
      <c r="H135" s="65">
        <f t="shared" si="20"/>
        <v>0</v>
      </c>
      <c r="I135" s="66">
        <f t="shared" si="26"/>
        <v>0</v>
      </c>
      <c r="J135" s="65">
        <f t="shared" si="15"/>
        <v>0</v>
      </c>
    </row>
    <row r="136" spans="1:10" x14ac:dyDescent="0.25">
      <c r="A136" s="68">
        <v>10</v>
      </c>
      <c r="B136" s="68">
        <v>7</v>
      </c>
      <c r="C136" s="65">
        <f t="shared" si="16"/>
        <v>0</v>
      </c>
      <c r="D136" s="65">
        <f t="shared" si="17"/>
        <v>0</v>
      </c>
      <c r="E136" s="65">
        <f t="shared" si="18"/>
        <v>0</v>
      </c>
      <c r="F136" s="65">
        <f t="shared" si="24"/>
        <v>0</v>
      </c>
      <c r="G136" s="65">
        <f t="shared" si="21"/>
        <v>0</v>
      </c>
      <c r="H136" s="65">
        <f t="shared" si="20"/>
        <v>0</v>
      </c>
      <c r="I136" s="66">
        <f t="shared" si="26"/>
        <v>0</v>
      </c>
      <c r="J136" s="65">
        <f t="shared" si="15"/>
        <v>0</v>
      </c>
    </row>
    <row r="137" spans="1:10" x14ac:dyDescent="0.25">
      <c r="A137" s="68">
        <v>10</v>
      </c>
      <c r="B137" s="68">
        <v>8</v>
      </c>
      <c r="C137" s="65">
        <f t="shared" si="16"/>
        <v>0</v>
      </c>
      <c r="D137" s="65">
        <f t="shared" si="17"/>
        <v>0</v>
      </c>
      <c r="E137" s="65">
        <f t="shared" si="18"/>
        <v>0</v>
      </c>
      <c r="F137" s="65">
        <f t="shared" si="24"/>
        <v>0</v>
      </c>
      <c r="G137" s="65">
        <f t="shared" si="21"/>
        <v>0</v>
      </c>
      <c r="H137" s="65">
        <f t="shared" si="20"/>
        <v>0</v>
      </c>
      <c r="I137" s="66">
        <f t="shared" si="26"/>
        <v>0</v>
      </c>
      <c r="J137" s="65">
        <f t="shared" si="15"/>
        <v>0</v>
      </c>
    </row>
    <row r="138" spans="1:10" x14ac:dyDescent="0.25">
      <c r="A138" s="68">
        <v>10</v>
      </c>
      <c r="B138" s="68">
        <v>9</v>
      </c>
      <c r="C138" s="65">
        <f t="shared" si="16"/>
        <v>0</v>
      </c>
      <c r="D138" s="65">
        <f t="shared" si="17"/>
        <v>0</v>
      </c>
      <c r="E138" s="65">
        <f t="shared" si="18"/>
        <v>0</v>
      </c>
      <c r="F138" s="65">
        <f t="shared" si="24"/>
        <v>0</v>
      </c>
      <c r="G138" s="65">
        <f t="shared" si="21"/>
        <v>0</v>
      </c>
      <c r="H138" s="65">
        <f t="shared" si="20"/>
        <v>0</v>
      </c>
      <c r="I138" s="66">
        <f t="shared" si="26"/>
        <v>0</v>
      </c>
      <c r="J138" s="65">
        <f t="shared" si="15"/>
        <v>0</v>
      </c>
    </row>
    <row r="139" spans="1:10" x14ac:dyDescent="0.25">
      <c r="A139" s="68">
        <v>10</v>
      </c>
      <c r="B139" s="68">
        <v>10</v>
      </c>
      <c r="C139" s="65">
        <f t="shared" si="16"/>
        <v>0</v>
      </c>
      <c r="D139" s="65">
        <f t="shared" si="17"/>
        <v>0</v>
      </c>
      <c r="E139" s="65">
        <f t="shared" si="18"/>
        <v>0</v>
      </c>
      <c r="F139" s="65">
        <f t="shared" si="24"/>
        <v>0</v>
      </c>
      <c r="G139" s="65">
        <f t="shared" si="21"/>
        <v>0</v>
      </c>
      <c r="H139" s="65">
        <f t="shared" si="20"/>
        <v>0</v>
      </c>
      <c r="I139" s="66">
        <f t="shared" si="26"/>
        <v>0</v>
      </c>
      <c r="J139" s="65">
        <f t="shared" si="15"/>
        <v>0</v>
      </c>
    </row>
    <row r="140" spans="1:10" x14ac:dyDescent="0.25">
      <c r="A140" s="68">
        <v>10</v>
      </c>
      <c r="B140" s="68">
        <v>11</v>
      </c>
      <c r="C140" s="65">
        <f t="shared" si="16"/>
        <v>0</v>
      </c>
      <c r="D140" s="65">
        <f t="shared" si="17"/>
        <v>0</v>
      </c>
      <c r="E140" s="65">
        <f t="shared" si="18"/>
        <v>0</v>
      </c>
      <c r="F140" s="65">
        <f t="shared" si="24"/>
        <v>0</v>
      </c>
      <c r="G140" s="65">
        <f t="shared" si="21"/>
        <v>0</v>
      </c>
      <c r="H140" s="65">
        <f t="shared" si="20"/>
        <v>0</v>
      </c>
      <c r="I140" s="66">
        <f t="shared" si="26"/>
        <v>0</v>
      </c>
      <c r="J140" s="65">
        <f t="shared" si="15"/>
        <v>0</v>
      </c>
    </row>
    <row r="141" spans="1:10" x14ac:dyDescent="0.25">
      <c r="A141" s="68">
        <v>10</v>
      </c>
      <c r="B141" s="68">
        <v>12</v>
      </c>
      <c r="C141" s="65">
        <f t="shared" si="16"/>
        <v>0</v>
      </c>
      <c r="D141" s="65">
        <f t="shared" si="17"/>
        <v>0</v>
      </c>
      <c r="E141" s="65">
        <f t="shared" si="18"/>
        <v>0</v>
      </c>
      <c r="F141" s="65">
        <f t="shared" si="24"/>
        <v>0</v>
      </c>
      <c r="G141" s="65">
        <f t="shared" si="21"/>
        <v>0</v>
      </c>
      <c r="H141" s="65">
        <f t="shared" si="20"/>
        <v>0</v>
      </c>
      <c r="I141" s="66">
        <f t="shared" si="26"/>
        <v>0</v>
      </c>
      <c r="J141" s="65">
        <f t="shared" si="15"/>
        <v>0</v>
      </c>
    </row>
  </sheetData>
  <sheetProtection algorithmName="SHA-512" hashValue="DmKDXaWJSYr/ykmszlzAivcFaJovu3kAfEX8aMKHsoPWvc6MnKP8LfVbGZBZKYsG4o3ITbxPqlqEFdLw4wzAyA==" saltValue="6jrqofIyDx2XAjORhteNOg==" spinCount="100000" sheet="1" objects="1" scenarios="1"/>
  <mergeCells count="11">
    <mergeCell ref="E14:G14"/>
    <mergeCell ref="E15:G15"/>
    <mergeCell ref="E16:G16"/>
    <mergeCell ref="E18:G18"/>
    <mergeCell ref="E19:G19"/>
    <mergeCell ref="E13:G13"/>
    <mergeCell ref="E11:G11"/>
    <mergeCell ref="E8:G8"/>
    <mergeCell ref="E9:G9"/>
    <mergeCell ref="E10:G10"/>
    <mergeCell ref="E12:G1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8C030-753D-4666-A2B1-8F924ECE08DA}">
  <sheetPr>
    <tabColor rgb="FFFFFF00"/>
  </sheetPr>
  <dimension ref="A1:N141"/>
  <sheetViews>
    <sheetView showGridLines="0" topLeftCell="A21" zoomScale="110" zoomScaleNormal="110" workbookViewId="0">
      <selection activeCell="C39" sqref="C39:E39 G39"/>
    </sheetView>
  </sheetViews>
  <sheetFormatPr defaultColWidth="8.88671875" defaultRowHeight="13.8" x14ac:dyDescent="0.25"/>
  <cols>
    <col min="1" max="1" width="6.21875" style="51" customWidth="1"/>
    <col min="2" max="2" width="9.109375" style="51" customWidth="1"/>
    <col min="3" max="3" width="22.6640625" style="51" customWidth="1"/>
    <col min="4" max="4" width="20.77734375" style="51" customWidth="1"/>
    <col min="5" max="5" width="13.77734375" style="51" customWidth="1"/>
    <col min="6" max="6" width="17.44140625" style="51" bestFit="1" customWidth="1"/>
    <col min="7" max="7" width="24.33203125" style="51" customWidth="1"/>
    <col min="8" max="8" width="22.6640625" style="51" customWidth="1"/>
    <col min="9" max="9" width="19.21875" style="51" customWidth="1"/>
    <col min="10" max="10" width="31.109375" style="51" customWidth="1"/>
    <col min="11" max="11" width="9.5546875" style="51" bestFit="1" customWidth="1"/>
    <col min="12" max="16384" width="8.88671875" style="51"/>
  </cols>
  <sheetData>
    <row r="1" spans="2:14" x14ac:dyDescent="0.25">
      <c r="B1" s="69" t="s">
        <v>23</v>
      </c>
      <c r="N1" s="52"/>
    </row>
    <row r="2" spans="2:14" x14ac:dyDescent="0.25">
      <c r="B2" s="70" t="s">
        <v>22</v>
      </c>
      <c r="N2" s="52"/>
    </row>
    <row r="3" spans="2:14" x14ac:dyDescent="0.25">
      <c r="B3" s="70" t="s">
        <v>24</v>
      </c>
      <c r="N3" s="52"/>
    </row>
    <row r="4" spans="2:14" x14ac:dyDescent="0.25">
      <c r="B4" s="70" t="s">
        <v>25</v>
      </c>
      <c r="N4" s="52"/>
    </row>
    <row r="5" spans="2:14" x14ac:dyDescent="0.25">
      <c r="B5" s="70"/>
      <c r="N5" s="52"/>
    </row>
    <row r="6" spans="2:14" x14ac:dyDescent="0.25">
      <c r="B6" s="69" t="s">
        <v>26</v>
      </c>
      <c r="N6" s="52"/>
    </row>
    <row r="7" spans="2:14" x14ac:dyDescent="0.25">
      <c r="B7" s="70"/>
      <c r="N7" s="52"/>
    </row>
    <row r="8" spans="2:14" x14ac:dyDescent="0.25">
      <c r="B8" s="53" t="s">
        <v>14</v>
      </c>
      <c r="C8" s="53"/>
      <c r="D8" s="53"/>
      <c r="E8" s="100"/>
      <c r="F8" s="100"/>
      <c r="G8" s="101"/>
      <c r="I8" s="54"/>
      <c r="J8" s="51" t="s">
        <v>35</v>
      </c>
      <c r="N8" s="52"/>
    </row>
    <row r="9" spans="2:14" x14ac:dyDescent="0.25">
      <c r="B9" s="55" t="s">
        <v>15</v>
      </c>
      <c r="C9" s="55"/>
      <c r="D9" s="55"/>
      <c r="E9" s="100"/>
      <c r="F9" s="100"/>
      <c r="G9" s="101"/>
      <c r="N9" s="52"/>
    </row>
    <row r="10" spans="2:14" x14ac:dyDescent="0.25">
      <c r="B10" s="55" t="s">
        <v>16</v>
      </c>
      <c r="C10" s="55"/>
      <c r="D10" s="55"/>
      <c r="E10" s="100"/>
      <c r="F10" s="100"/>
      <c r="G10" s="101"/>
      <c r="I10" s="56"/>
      <c r="J10" s="51" t="s">
        <v>36</v>
      </c>
      <c r="N10" s="52"/>
    </row>
    <row r="11" spans="2:14" x14ac:dyDescent="0.25">
      <c r="B11" s="55" t="s">
        <v>39</v>
      </c>
      <c r="C11" s="55"/>
      <c r="D11" s="55"/>
      <c r="E11" s="100"/>
      <c r="F11" s="100"/>
      <c r="G11" s="101"/>
      <c r="N11" s="52"/>
    </row>
    <row r="12" spans="2:14" x14ac:dyDescent="0.25">
      <c r="B12" s="55" t="s">
        <v>17</v>
      </c>
      <c r="C12" s="55"/>
      <c r="D12" s="55"/>
      <c r="E12" s="100"/>
      <c r="F12" s="100"/>
      <c r="G12" s="101"/>
      <c r="N12" s="52"/>
    </row>
    <row r="13" spans="2:14" x14ac:dyDescent="0.25">
      <c r="B13" s="55" t="s">
        <v>18</v>
      </c>
      <c r="C13" s="55"/>
      <c r="D13" s="55"/>
      <c r="E13" s="99"/>
      <c r="F13" s="100"/>
      <c r="G13" s="101"/>
      <c r="N13" s="52"/>
    </row>
    <row r="14" spans="2:14" x14ac:dyDescent="0.25">
      <c r="B14" s="55" t="s">
        <v>19</v>
      </c>
      <c r="C14" s="55"/>
      <c r="D14" s="55"/>
      <c r="E14" s="99"/>
      <c r="F14" s="100"/>
      <c r="G14" s="101"/>
      <c r="N14" s="52"/>
    </row>
    <row r="15" spans="2:14" x14ac:dyDescent="0.25">
      <c r="B15" s="55" t="s">
        <v>20</v>
      </c>
      <c r="C15" s="55"/>
      <c r="D15" s="55"/>
      <c r="E15" s="99"/>
      <c r="F15" s="100"/>
      <c r="G15" s="101"/>
      <c r="N15" s="52"/>
    </row>
    <row r="16" spans="2:14" x14ac:dyDescent="0.25">
      <c r="B16" s="53" t="s">
        <v>21</v>
      </c>
      <c r="C16" s="53"/>
      <c r="D16" s="53"/>
      <c r="E16" s="100"/>
      <c r="F16" s="100"/>
      <c r="G16" s="101"/>
      <c r="N16" s="52"/>
    </row>
    <row r="17" spans="1:14" x14ac:dyDescent="0.25">
      <c r="N17" s="52"/>
    </row>
    <row r="18" spans="1:14" x14ac:dyDescent="0.25">
      <c r="B18" s="57" t="s">
        <v>27</v>
      </c>
      <c r="C18" s="58"/>
      <c r="D18" s="59"/>
      <c r="E18" s="100"/>
      <c r="F18" s="100"/>
      <c r="G18" s="101"/>
    </row>
    <row r="19" spans="1:14" x14ac:dyDescent="0.25">
      <c r="B19" s="57" t="s">
        <v>28</v>
      </c>
      <c r="C19" s="58"/>
      <c r="D19" s="59"/>
      <c r="E19" s="100"/>
      <c r="F19" s="100"/>
      <c r="G19" s="101"/>
    </row>
    <row r="20" spans="1:14" s="60" customFormat="1" ht="14.4" thickBot="1" x14ac:dyDescent="0.3">
      <c r="F20" s="61"/>
      <c r="J20" s="62"/>
    </row>
    <row r="21" spans="1:14" s="74" customFormat="1" ht="55.8" thickBot="1" x14ac:dyDescent="0.35">
      <c r="A21" s="71" t="s">
        <v>5</v>
      </c>
      <c r="B21" s="72" t="s">
        <v>6</v>
      </c>
      <c r="C21" s="72" t="s">
        <v>42</v>
      </c>
      <c r="D21" s="72" t="s">
        <v>43</v>
      </c>
      <c r="E21" s="72" t="s">
        <v>8</v>
      </c>
      <c r="F21" s="72" t="s">
        <v>9</v>
      </c>
      <c r="G21" s="72" t="s">
        <v>10</v>
      </c>
      <c r="H21" s="72" t="s">
        <v>11</v>
      </c>
      <c r="I21" s="72" t="s">
        <v>12</v>
      </c>
      <c r="J21" s="73" t="s">
        <v>13</v>
      </c>
    </row>
    <row r="22" spans="1:14" x14ac:dyDescent="0.25">
      <c r="A22" s="63">
        <v>1</v>
      </c>
      <c r="B22" s="63">
        <v>1</v>
      </c>
      <c r="C22" s="64"/>
      <c r="D22" s="64"/>
      <c r="E22" s="64"/>
      <c r="F22" s="65">
        <f t="shared" ref="F22:F85" si="0">IFERROR(((((C22+D22))+E22)/G22),0)</f>
        <v>0</v>
      </c>
      <c r="G22" s="64"/>
      <c r="H22" s="64"/>
      <c r="I22" s="66">
        <f>IFERROR((G22/H22)*1000,0)</f>
        <v>0</v>
      </c>
      <c r="J22" s="65">
        <f>(F22*I22)/1000</f>
        <v>0</v>
      </c>
      <c r="K22" s="67"/>
    </row>
    <row r="23" spans="1:14" x14ac:dyDescent="0.25">
      <c r="A23" s="68">
        <v>1</v>
      </c>
      <c r="B23" s="68">
        <v>2</v>
      </c>
      <c r="C23" s="65">
        <f>C22*1.005</f>
        <v>0</v>
      </c>
      <c r="D23" s="65">
        <f>D22*1.005</f>
        <v>0</v>
      </c>
      <c r="E23" s="65">
        <f>E22*1.005</f>
        <v>0</v>
      </c>
      <c r="F23" s="65">
        <f t="shared" si="0"/>
        <v>0</v>
      </c>
      <c r="G23" s="65">
        <f>IFERROR((I23*H23)/1000,0)</f>
        <v>0</v>
      </c>
      <c r="H23" s="65">
        <f>H22</f>
        <v>0</v>
      </c>
      <c r="I23" s="66">
        <f>$I$22</f>
        <v>0</v>
      </c>
      <c r="J23" s="65">
        <f t="shared" ref="J23:J86" si="1">(F23*I23)/1000</f>
        <v>0</v>
      </c>
    </row>
    <row r="24" spans="1:14" x14ac:dyDescent="0.25">
      <c r="A24" s="68">
        <v>1</v>
      </c>
      <c r="B24" s="68">
        <v>3</v>
      </c>
      <c r="C24" s="65">
        <f t="shared" ref="C24:E87" si="2">C23*1.005</f>
        <v>0</v>
      </c>
      <c r="D24" s="65">
        <f t="shared" si="2"/>
        <v>0</v>
      </c>
      <c r="E24" s="65">
        <f t="shared" si="2"/>
        <v>0</v>
      </c>
      <c r="F24" s="65">
        <f t="shared" si="0"/>
        <v>0</v>
      </c>
      <c r="G24" s="65">
        <f t="shared" ref="G24:G87" si="3">IFERROR((I24*H24)/1000,0)</f>
        <v>0</v>
      </c>
      <c r="H24" s="65">
        <f t="shared" ref="H24:H87" si="4">H23</f>
        <v>0</v>
      </c>
      <c r="I24" s="66">
        <f t="shared" ref="I24:I33" si="5">$I$22</f>
        <v>0</v>
      </c>
      <c r="J24" s="65">
        <f t="shared" si="1"/>
        <v>0</v>
      </c>
    </row>
    <row r="25" spans="1:14" x14ac:dyDescent="0.25">
      <c r="A25" s="68">
        <v>1</v>
      </c>
      <c r="B25" s="68">
        <v>4</v>
      </c>
      <c r="C25" s="65">
        <f t="shared" si="2"/>
        <v>0</v>
      </c>
      <c r="D25" s="65">
        <f t="shared" si="2"/>
        <v>0</v>
      </c>
      <c r="E25" s="65">
        <f t="shared" si="2"/>
        <v>0</v>
      </c>
      <c r="F25" s="65">
        <f t="shared" si="0"/>
        <v>0</v>
      </c>
      <c r="G25" s="65">
        <f t="shared" si="3"/>
        <v>0</v>
      </c>
      <c r="H25" s="65">
        <f t="shared" si="4"/>
        <v>0</v>
      </c>
      <c r="I25" s="66">
        <f t="shared" si="5"/>
        <v>0</v>
      </c>
      <c r="J25" s="65">
        <f t="shared" si="1"/>
        <v>0</v>
      </c>
    </row>
    <row r="26" spans="1:14" x14ac:dyDescent="0.25">
      <c r="A26" s="68">
        <v>1</v>
      </c>
      <c r="B26" s="68">
        <v>5</v>
      </c>
      <c r="C26" s="65">
        <f t="shared" si="2"/>
        <v>0</v>
      </c>
      <c r="D26" s="65">
        <f t="shared" si="2"/>
        <v>0</v>
      </c>
      <c r="E26" s="65">
        <f t="shared" si="2"/>
        <v>0</v>
      </c>
      <c r="F26" s="65">
        <f t="shared" si="0"/>
        <v>0</v>
      </c>
      <c r="G26" s="65">
        <f t="shared" si="3"/>
        <v>0</v>
      </c>
      <c r="H26" s="65">
        <f t="shared" si="4"/>
        <v>0</v>
      </c>
      <c r="I26" s="66">
        <f t="shared" si="5"/>
        <v>0</v>
      </c>
      <c r="J26" s="65">
        <f t="shared" si="1"/>
        <v>0</v>
      </c>
    </row>
    <row r="27" spans="1:14" x14ac:dyDescent="0.25">
      <c r="A27" s="68">
        <v>1</v>
      </c>
      <c r="B27" s="68">
        <v>6</v>
      </c>
      <c r="C27" s="65">
        <f t="shared" si="2"/>
        <v>0</v>
      </c>
      <c r="D27" s="65">
        <f t="shared" si="2"/>
        <v>0</v>
      </c>
      <c r="E27" s="65">
        <f t="shared" si="2"/>
        <v>0</v>
      </c>
      <c r="F27" s="65">
        <f t="shared" si="0"/>
        <v>0</v>
      </c>
      <c r="G27" s="65">
        <f t="shared" si="3"/>
        <v>0</v>
      </c>
      <c r="H27" s="65">
        <f t="shared" si="4"/>
        <v>0</v>
      </c>
      <c r="I27" s="66">
        <f t="shared" si="5"/>
        <v>0</v>
      </c>
      <c r="J27" s="65">
        <f t="shared" si="1"/>
        <v>0</v>
      </c>
    </row>
    <row r="28" spans="1:14" x14ac:dyDescent="0.25">
      <c r="A28" s="68">
        <v>1</v>
      </c>
      <c r="B28" s="68">
        <v>7</v>
      </c>
      <c r="C28" s="65">
        <f t="shared" si="2"/>
        <v>0</v>
      </c>
      <c r="D28" s="65">
        <f t="shared" si="2"/>
        <v>0</v>
      </c>
      <c r="E28" s="65">
        <f t="shared" si="2"/>
        <v>0</v>
      </c>
      <c r="F28" s="65">
        <f t="shared" si="0"/>
        <v>0</v>
      </c>
      <c r="G28" s="65">
        <f t="shared" si="3"/>
        <v>0</v>
      </c>
      <c r="H28" s="65">
        <f t="shared" si="4"/>
        <v>0</v>
      </c>
      <c r="I28" s="66">
        <f t="shared" si="5"/>
        <v>0</v>
      </c>
      <c r="J28" s="65">
        <f t="shared" si="1"/>
        <v>0</v>
      </c>
    </row>
    <row r="29" spans="1:14" x14ac:dyDescent="0.25">
      <c r="A29" s="68">
        <v>1</v>
      </c>
      <c r="B29" s="68">
        <v>8</v>
      </c>
      <c r="C29" s="65">
        <f t="shared" si="2"/>
        <v>0</v>
      </c>
      <c r="D29" s="65">
        <f t="shared" si="2"/>
        <v>0</v>
      </c>
      <c r="E29" s="65">
        <f t="shared" si="2"/>
        <v>0</v>
      </c>
      <c r="F29" s="65">
        <f t="shared" si="0"/>
        <v>0</v>
      </c>
      <c r="G29" s="65">
        <f t="shared" si="3"/>
        <v>0</v>
      </c>
      <c r="H29" s="65">
        <f t="shared" si="4"/>
        <v>0</v>
      </c>
      <c r="I29" s="66">
        <f t="shared" si="5"/>
        <v>0</v>
      </c>
      <c r="J29" s="65">
        <f t="shared" si="1"/>
        <v>0</v>
      </c>
    </row>
    <row r="30" spans="1:14" x14ac:dyDescent="0.25">
      <c r="A30" s="68">
        <v>1</v>
      </c>
      <c r="B30" s="68">
        <v>9</v>
      </c>
      <c r="C30" s="65">
        <f t="shared" si="2"/>
        <v>0</v>
      </c>
      <c r="D30" s="65">
        <f t="shared" si="2"/>
        <v>0</v>
      </c>
      <c r="E30" s="65">
        <f t="shared" si="2"/>
        <v>0</v>
      </c>
      <c r="F30" s="65">
        <f t="shared" si="0"/>
        <v>0</v>
      </c>
      <c r="G30" s="65">
        <f t="shared" si="3"/>
        <v>0</v>
      </c>
      <c r="H30" s="65">
        <f t="shared" si="4"/>
        <v>0</v>
      </c>
      <c r="I30" s="66">
        <f t="shared" si="5"/>
        <v>0</v>
      </c>
      <c r="J30" s="65">
        <f t="shared" si="1"/>
        <v>0</v>
      </c>
    </row>
    <row r="31" spans="1:14" x14ac:dyDescent="0.25">
      <c r="A31" s="68">
        <v>1</v>
      </c>
      <c r="B31" s="68">
        <v>10</v>
      </c>
      <c r="C31" s="65">
        <f t="shared" si="2"/>
        <v>0</v>
      </c>
      <c r="D31" s="65">
        <f t="shared" si="2"/>
        <v>0</v>
      </c>
      <c r="E31" s="65">
        <f t="shared" si="2"/>
        <v>0</v>
      </c>
      <c r="F31" s="65">
        <f t="shared" si="0"/>
        <v>0</v>
      </c>
      <c r="G31" s="65">
        <f t="shared" si="3"/>
        <v>0</v>
      </c>
      <c r="H31" s="65">
        <f t="shared" si="4"/>
        <v>0</v>
      </c>
      <c r="I31" s="66">
        <f t="shared" si="5"/>
        <v>0</v>
      </c>
      <c r="J31" s="65">
        <f t="shared" si="1"/>
        <v>0</v>
      </c>
    </row>
    <row r="32" spans="1:14" x14ac:dyDescent="0.25">
      <c r="A32" s="68">
        <v>1</v>
      </c>
      <c r="B32" s="68">
        <v>11</v>
      </c>
      <c r="C32" s="65">
        <f t="shared" si="2"/>
        <v>0</v>
      </c>
      <c r="D32" s="65">
        <f t="shared" si="2"/>
        <v>0</v>
      </c>
      <c r="E32" s="65">
        <f t="shared" si="2"/>
        <v>0</v>
      </c>
      <c r="F32" s="65">
        <f t="shared" si="0"/>
        <v>0</v>
      </c>
      <c r="G32" s="65">
        <f t="shared" si="3"/>
        <v>0</v>
      </c>
      <c r="H32" s="65">
        <f t="shared" si="4"/>
        <v>0</v>
      </c>
      <c r="I32" s="66">
        <f t="shared" si="5"/>
        <v>0</v>
      </c>
      <c r="J32" s="65">
        <f t="shared" si="1"/>
        <v>0</v>
      </c>
    </row>
    <row r="33" spans="1:10" x14ac:dyDescent="0.25">
      <c r="A33" s="68">
        <v>1</v>
      </c>
      <c r="B33" s="68">
        <v>12</v>
      </c>
      <c r="C33" s="65">
        <f t="shared" si="2"/>
        <v>0</v>
      </c>
      <c r="D33" s="65">
        <f t="shared" si="2"/>
        <v>0</v>
      </c>
      <c r="E33" s="65">
        <f t="shared" si="2"/>
        <v>0</v>
      </c>
      <c r="F33" s="65">
        <f t="shared" si="0"/>
        <v>0</v>
      </c>
      <c r="G33" s="65">
        <f>IFERROR((I33*H33)/1000,0)</f>
        <v>0</v>
      </c>
      <c r="H33" s="65">
        <f t="shared" si="4"/>
        <v>0</v>
      </c>
      <c r="I33" s="66">
        <f t="shared" si="5"/>
        <v>0</v>
      </c>
      <c r="J33" s="65">
        <f t="shared" si="1"/>
        <v>0</v>
      </c>
    </row>
    <row r="34" spans="1:10" x14ac:dyDescent="0.25">
      <c r="A34" s="68">
        <v>2</v>
      </c>
      <c r="B34" s="68">
        <v>1</v>
      </c>
      <c r="C34" s="65">
        <f t="shared" si="2"/>
        <v>0</v>
      </c>
      <c r="D34" s="65">
        <f t="shared" si="2"/>
        <v>0</v>
      </c>
      <c r="E34" s="65">
        <f t="shared" si="2"/>
        <v>0</v>
      </c>
      <c r="F34" s="65">
        <f t="shared" si="0"/>
        <v>0</v>
      </c>
      <c r="G34" s="65">
        <f t="shared" si="3"/>
        <v>0</v>
      </c>
      <c r="H34" s="65">
        <f t="shared" si="4"/>
        <v>0</v>
      </c>
      <c r="I34" s="66">
        <f>$I$33*1.015</f>
        <v>0</v>
      </c>
      <c r="J34" s="65">
        <f t="shared" si="1"/>
        <v>0</v>
      </c>
    </row>
    <row r="35" spans="1:10" x14ac:dyDescent="0.25">
      <c r="A35" s="68">
        <v>2</v>
      </c>
      <c r="B35" s="68">
        <v>2</v>
      </c>
      <c r="C35" s="65">
        <f t="shared" si="2"/>
        <v>0</v>
      </c>
      <c r="D35" s="65">
        <f t="shared" si="2"/>
        <v>0</v>
      </c>
      <c r="E35" s="65">
        <f t="shared" si="2"/>
        <v>0</v>
      </c>
      <c r="F35" s="65">
        <f t="shared" si="0"/>
        <v>0</v>
      </c>
      <c r="G35" s="65">
        <f t="shared" si="3"/>
        <v>0</v>
      </c>
      <c r="H35" s="65">
        <f t="shared" si="4"/>
        <v>0</v>
      </c>
      <c r="I35" s="66">
        <f t="shared" ref="I35:I45" si="6">$I$33*1.015</f>
        <v>0</v>
      </c>
      <c r="J35" s="65">
        <f t="shared" si="1"/>
        <v>0</v>
      </c>
    </row>
    <row r="36" spans="1:10" x14ac:dyDescent="0.25">
      <c r="A36" s="68">
        <v>2</v>
      </c>
      <c r="B36" s="68">
        <v>3</v>
      </c>
      <c r="C36" s="65">
        <f t="shared" si="2"/>
        <v>0</v>
      </c>
      <c r="D36" s="65">
        <f t="shared" si="2"/>
        <v>0</v>
      </c>
      <c r="E36" s="65">
        <f t="shared" si="2"/>
        <v>0</v>
      </c>
      <c r="F36" s="65">
        <f t="shared" si="0"/>
        <v>0</v>
      </c>
      <c r="G36" s="65">
        <f t="shared" si="3"/>
        <v>0</v>
      </c>
      <c r="H36" s="65">
        <f t="shared" si="4"/>
        <v>0</v>
      </c>
      <c r="I36" s="66">
        <f t="shared" si="6"/>
        <v>0</v>
      </c>
      <c r="J36" s="65">
        <f t="shared" si="1"/>
        <v>0</v>
      </c>
    </row>
    <row r="37" spans="1:10" x14ac:dyDescent="0.25">
      <c r="A37" s="68">
        <v>2</v>
      </c>
      <c r="B37" s="68">
        <v>4</v>
      </c>
      <c r="C37" s="65">
        <f t="shared" si="2"/>
        <v>0</v>
      </c>
      <c r="D37" s="65">
        <f t="shared" si="2"/>
        <v>0</v>
      </c>
      <c r="E37" s="65">
        <f t="shared" si="2"/>
        <v>0</v>
      </c>
      <c r="F37" s="65">
        <f t="shared" si="0"/>
        <v>0</v>
      </c>
      <c r="G37" s="65">
        <f t="shared" si="3"/>
        <v>0</v>
      </c>
      <c r="H37" s="65">
        <f t="shared" si="4"/>
        <v>0</v>
      </c>
      <c r="I37" s="66">
        <f t="shared" si="6"/>
        <v>0</v>
      </c>
      <c r="J37" s="65">
        <f t="shared" si="1"/>
        <v>0</v>
      </c>
    </row>
    <row r="38" spans="1:10" x14ac:dyDescent="0.25">
      <c r="A38" s="68">
        <v>2</v>
      </c>
      <c r="B38" s="68">
        <v>5</v>
      </c>
      <c r="C38" s="65">
        <f t="shared" si="2"/>
        <v>0</v>
      </c>
      <c r="D38" s="65">
        <f t="shared" si="2"/>
        <v>0</v>
      </c>
      <c r="E38" s="65">
        <f t="shared" si="2"/>
        <v>0</v>
      </c>
      <c r="F38" s="65">
        <f t="shared" si="0"/>
        <v>0</v>
      </c>
      <c r="G38" s="65">
        <f t="shared" si="3"/>
        <v>0</v>
      </c>
      <c r="H38" s="65">
        <f t="shared" si="4"/>
        <v>0</v>
      </c>
      <c r="I38" s="66">
        <f t="shared" si="6"/>
        <v>0</v>
      </c>
      <c r="J38" s="65">
        <f t="shared" si="1"/>
        <v>0</v>
      </c>
    </row>
    <row r="39" spans="1:10" x14ac:dyDescent="0.25">
      <c r="A39" s="68">
        <v>2</v>
      </c>
      <c r="B39" s="68">
        <v>6</v>
      </c>
      <c r="C39" s="65">
        <f t="shared" si="2"/>
        <v>0</v>
      </c>
      <c r="D39" s="65">
        <f t="shared" si="2"/>
        <v>0</v>
      </c>
      <c r="E39" s="65">
        <f t="shared" si="2"/>
        <v>0</v>
      </c>
      <c r="F39" s="65">
        <f t="shared" si="0"/>
        <v>0</v>
      </c>
      <c r="G39" s="65">
        <f t="shared" si="3"/>
        <v>0</v>
      </c>
      <c r="H39" s="65">
        <f t="shared" si="4"/>
        <v>0</v>
      </c>
      <c r="I39" s="66">
        <f t="shared" si="6"/>
        <v>0</v>
      </c>
      <c r="J39" s="65">
        <f t="shared" si="1"/>
        <v>0</v>
      </c>
    </row>
    <row r="40" spans="1:10" x14ac:dyDescent="0.25">
      <c r="A40" s="68">
        <v>2</v>
      </c>
      <c r="B40" s="68">
        <v>7</v>
      </c>
      <c r="C40" s="65">
        <f t="shared" si="2"/>
        <v>0</v>
      </c>
      <c r="D40" s="65">
        <f t="shared" si="2"/>
        <v>0</v>
      </c>
      <c r="E40" s="65">
        <f t="shared" si="2"/>
        <v>0</v>
      </c>
      <c r="F40" s="65">
        <f t="shared" si="0"/>
        <v>0</v>
      </c>
      <c r="G40" s="65">
        <f t="shared" si="3"/>
        <v>0</v>
      </c>
      <c r="H40" s="65">
        <f t="shared" si="4"/>
        <v>0</v>
      </c>
      <c r="I40" s="66">
        <f t="shared" si="6"/>
        <v>0</v>
      </c>
      <c r="J40" s="65">
        <f t="shared" si="1"/>
        <v>0</v>
      </c>
    </row>
    <row r="41" spans="1:10" x14ac:dyDescent="0.25">
      <c r="A41" s="68">
        <v>2</v>
      </c>
      <c r="B41" s="68">
        <v>8</v>
      </c>
      <c r="C41" s="65">
        <f t="shared" si="2"/>
        <v>0</v>
      </c>
      <c r="D41" s="65">
        <f t="shared" si="2"/>
        <v>0</v>
      </c>
      <c r="E41" s="65">
        <f t="shared" si="2"/>
        <v>0</v>
      </c>
      <c r="F41" s="65">
        <f t="shared" si="0"/>
        <v>0</v>
      </c>
      <c r="G41" s="65">
        <f t="shared" si="3"/>
        <v>0</v>
      </c>
      <c r="H41" s="65">
        <f t="shared" si="4"/>
        <v>0</v>
      </c>
      <c r="I41" s="66">
        <f t="shared" si="6"/>
        <v>0</v>
      </c>
      <c r="J41" s="65">
        <f t="shared" si="1"/>
        <v>0</v>
      </c>
    </row>
    <row r="42" spans="1:10" x14ac:dyDescent="0.25">
      <c r="A42" s="68">
        <v>2</v>
      </c>
      <c r="B42" s="68">
        <v>9</v>
      </c>
      <c r="C42" s="65">
        <f t="shared" si="2"/>
        <v>0</v>
      </c>
      <c r="D42" s="65">
        <f t="shared" si="2"/>
        <v>0</v>
      </c>
      <c r="E42" s="65">
        <f t="shared" si="2"/>
        <v>0</v>
      </c>
      <c r="F42" s="65">
        <f t="shared" si="0"/>
        <v>0</v>
      </c>
      <c r="G42" s="65">
        <f t="shared" si="3"/>
        <v>0</v>
      </c>
      <c r="H42" s="65">
        <f t="shared" si="4"/>
        <v>0</v>
      </c>
      <c r="I42" s="66">
        <f t="shared" si="6"/>
        <v>0</v>
      </c>
      <c r="J42" s="65">
        <f t="shared" si="1"/>
        <v>0</v>
      </c>
    </row>
    <row r="43" spans="1:10" x14ac:dyDescent="0.25">
      <c r="A43" s="68">
        <v>2</v>
      </c>
      <c r="B43" s="68">
        <v>10</v>
      </c>
      <c r="C43" s="65">
        <f t="shared" si="2"/>
        <v>0</v>
      </c>
      <c r="D43" s="65">
        <f t="shared" si="2"/>
        <v>0</v>
      </c>
      <c r="E43" s="65">
        <f t="shared" si="2"/>
        <v>0</v>
      </c>
      <c r="F43" s="65">
        <f t="shared" si="0"/>
        <v>0</v>
      </c>
      <c r="G43" s="65">
        <f t="shared" si="3"/>
        <v>0</v>
      </c>
      <c r="H43" s="65">
        <f t="shared" si="4"/>
        <v>0</v>
      </c>
      <c r="I43" s="66">
        <f t="shared" si="6"/>
        <v>0</v>
      </c>
      <c r="J43" s="65">
        <f t="shared" si="1"/>
        <v>0</v>
      </c>
    </row>
    <row r="44" spans="1:10" x14ac:dyDescent="0.25">
      <c r="A44" s="68">
        <v>2</v>
      </c>
      <c r="B44" s="68">
        <v>11</v>
      </c>
      <c r="C44" s="65">
        <f t="shared" si="2"/>
        <v>0</v>
      </c>
      <c r="D44" s="65">
        <f t="shared" si="2"/>
        <v>0</v>
      </c>
      <c r="E44" s="65">
        <f t="shared" si="2"/>
        <v>0</v>
      </c>
      <c r="F44" s="65">
        <f t="shared" si="0"/>
        <v>0</v>
      </c>
      <c r="G44" s="65">
        <f t="shared" si="3"/>
        <v>0</v>
      </c>
      <c r="H44" s="65">
        <f t="shared" si="4"/>
        <v>0</v>
      </c>
      <c r="I44" s="66">
        <f t="shared" si="6"/>
        <v>0</v>
      </c>
      <c r="J44" s="65">
        <f t="shared" si="1"/>
        <v>0</v>
      </c>
    </row>
    <row r="45" spans="1:10" x14ac:dyDescent="0.25">
      <c r="A45" s="68">
        <v>2</v>
      </c>
      <c r="B45" s="68">
        <v>12</v>
      </c>
      <c r="C45" s="65">
        <f t="shared" si="2"/>
        <v>0</v>
      </c>
      <c r="D45" s="65">
        <f t="shared" si="2"/>
        <v>0</v>
      </c>
      <c r="E45" s="65">
        <f t="shared" si="2"/>
        <v>0</v>
      </c>
      <c r="F45" s="65">
        <f t="shared" si="0"/>
        <v>0</v>
      </c>
      <c r="G45" s="65">
        <f t="shared" si="3"/>
        <v>0</v>
      </c>
      <c r="H45" s="65">
        <f t="shared" si="4"/>
        <v>0</v>
      </c>
      <c r="I45" s="66">
        <f t="shared" si="6"/>
        <v>0</v>
      </c>
      <c r="J45" s="65">
        <f t="shared" si="1"/>
        <v>0</v>
      </c>
    </row>
    <row r="46" spans="1:10" x14ac:dyDescent="0.25">
      <c r="A46" s="68">
        <v>3</v>
      </c>
      <c r="B46" s="68">
        <v>1</v>
      </c>
      <c r="C46" s="65">
        <f t="shared" si="2"/>
        <v>0</v>
      </c>
      <c r="D46" s="65">
        <f t="shared" si="2"/>
        <v>0</v>
      </c>
      <c r="E46" s="65">
        <f t="shared" si="2"/>
        <v>0</v>
      </c>
      <c r="F46" s="65">
        <f t="shared" si="0"/>
        <v>0</v>
      </c>
      <c r="G46" s="65">
        <f t="shared" si="3"/>
        <v>0</v>
      </c>
      <c r="H46" s="65">
        <f t="shared" si="4"/>
        <v>0</v>
      </c>
      <c r="I46" s="66">
        <f>$I$45*1.015</f>
        <v>0</v>
      </c>
      <c r="J46" s="65">
        <f t="shared" si="1"/>
        <v>0</v>
      </c>
    </row>
    <row r="47" spans="1:10" x14ac:dyDescent="0.25">
      <c r="A47" s="68">
        <v>3</v>
      </c>
      <c r="B47" s="68">
        <v>2</v>
      </c>
      <c r="C47" s="65">
        <f t="shared" si="2"/>
        <v>0</v>
      </c>
      <c r="D47" s="65">
        <f t="shared" si="2"/>
        <v>0</v>
      </c>
      <c r="E47" s="65">
        <f t="shared" si="2"/>
        <v>0</v>
      </c>
      <c r="F47" s="65">
        <f t="shared" si="0"/>
        <v>0</v>
      </c>
      <c r="G47" s="65">
        <f t="shared" si="3"/>
        <v>0</v>
      </c>
      <c r="H47" s="65">
        <f t="shared" si="4"/>
        <v>0</v>
      </c>
      <c r="I47" s="66">
        <f t="shared" ref="I47:I57" si="7">$I$45*1.015</f>
        <v>0</v>
      </c>
      <c r="J47" s="65">
        <f t="shared" si="1"/>
        <v>0</v>
      </c>
    </row>
    <row r="48" spans="1:10" x14ac:dyDescent="0.25">
      <c r="A48" s="68">
        <v>3</v>
      </c>
      <c r="B48" s="68">
        <v>3</v>
      </c>
      <c r="C48" s="65">
        <f t="shared" si="2"/>
        <v>0</v>
      </c>
      <c r="D48" s="65">
        <f t="shared" si="2"/>
        <v>0</v>
      </c>
      <c r="E48" s="65">
        <f t="shared" si="2"/>
        <v>0</v>
      </c>
      <c r="F48" s="65">
        <f t="shared" si="0"/>
        <v>0</v>
      </c>
      <c r="G48" s="65">
        <f t="shared" si="3"/>
        <v>0</v>
      </c>
      <c r="H48" s="65">
        <f t="shared" si="4"/>
        <v>0</v>
      </c>
      <c r="I48" s="66">
        <f t="shared" si="7"/>
        <v>0</v>
      </c>
      <c r="J48" s="65">
        <f t="shared" si="1"/>
        <v>0</v>
      </c>
    </row>
    <row r="49" spans="1:10" x14ac:dyDescent="0.25">
      <c r="A49" s="68">
        <v>3</v>
      </c>
      <c r="B49" s="68">
        <v>4</v>
      </c>
      <c r="C49" s="65">
        <f t="shared" si="2"/>
        <v>0</v>
      </c>
      <c r="D49" s="65">
        <f t="shared" si="2"/>
        <v>0</v>
      </c>
      <c r="E49" s="65">
        <f t="shared" si="2"/>
        <v>0</v>
      </c>
      <c r="F49" s="65">
        <f t="shared" si="0"/>
        <v>0</v>
      </c>
      <c r="G49" s="65">
        <f t="shared" si="3"/>
        <v>0</v>
      </c>
      <c r="H49" s="65">
        <f t="shared" si="4"/>
        <v>0</v>
      </c>
      <c r="I49" s="66">
        <f t="shared" si="7"/>
        <v>0</v>
      </c>
      <c r="J49" s="65">
        <f t="shared" si="1"/>
        <v>0</v>
      </c>
    </row>
    <row r="50" spans="1:10" x14ac:dyDescent="0.25">
      <c r="A50" s="68">
        <v>3</v>
      </c>
      <c r="B50" s="68">
        <v>5</v>
      </c>
      <c r="C50" s="65">
        <f t="shared" si="2"/>
        <v>0</v>
      </c>
      <c r="D50" s="65">
        <f t="shared" si="2"/>
        <v>0</v>
      </c>
      <c r="E50" s="65">
        <f t="shared" si="2"/>
        <v>0</v>
      </c>
      <c r="F50" s="65">
        <f t="shared" si="0"/>
        <v>0</v>
      </c>
      <c r="G50" s="65">
        <f t="shared" si="3"/>
        <v>0</v>
      </c>
      <c r="H50" s="65">
        <f t="shared" si="4"/>
        <v>0</v>
      </c>
      <c r="I50" s="66">
        <f t="shared" si="7"/>
        <v>0</v>
      </c>
      <c r="J50" s="65">
        <f t="shared" si="1"/>
        <v>0</v>
      </c>
    </row>
    <row r="51" spans="1:10" x14ac:dyDescent="0.25">
      <c r="A51" s="68">
        <v>3</v>
      </c>
      <c r="B51" s="68">
        <v>6</v>
      </c>
      <c r="C51" s="65">
        <f t="shared" si="2"/>
        <v>0</v>
      </c>
      <c r="D51" s="65">
        <f t="shared" si="2"/>
        <v>0</v>
      </c>
      <c r="E51" s="65">
        <f t="shared" si="2"/>
        <v>0</v>
      </c>
      <c r="F51" s="65">
        <f t="shared" si="0"/>
        <v>0</v>
      </c>
      <c r="G51" s="65">
        <f t="shared" si="3"/>
        <v>0</v>
      </c>
      <c r="H51" s="65">
        <f t="shared" si="4"/>
        <v>0</v>
      </c>
      <c r="I51" s="66">
        <f t="shared" si="7"/>
        <v>0</v>
      </c>
      <c r="J51" s="65">
        <f t="shared" si="1"/>
        <v>0</v>
      </c>
    </row>
    <row r="52" spans="1:10" x14ac:dyDescent="0.25">
      <c r="A52" s="68">
        <v>3</v>
      </c>
      <c r="B52" s="68">
        <v>7</v>
      </c>
      <c r="C52" s="65">
        <f t="shared" si="2"/>
        <v>0</v>
      </c>
      <c r="D52" s="65">
        <f t="shared" si="2"/>
        <v>0</v>
      </c>
      <c r="E52" s="65">
        <f t="shared" si="2"/>
        <v>0</v>
      </c>
      <c r="F52" s="65">
        <f t="shared" si="0"/>
        <v>0</v>
      </c>
      <c r="G52" s="65">
        <f t="shared" si="3"/>
        <v>0</v>
      </c>
      <c r="H52" s="65">
        <f t="shared" si="4"/>
        <v>0</v>
      </c>
      <c r="I52" s="66">
        <f t="shared" si="7"/>
        <v>0</v>
      </c>
      <c r="J52" s="65">
        <f t="shared" si="1"/>
        <v>0</v>
      </c>
    </row>
    <row r="53" spans="1:10" x14ac:dyDescent="0.25">
      <c r="A53" s="68">
        <v>3</v>
      </c>
      <c r="B53" s="68">
        <v>8</v>
      </c>
      <c r="C53" s="65">
        <f t="shared" si="2"/>
        <v>0</v>
      </c>
      <c r="D53" s="65">
        <f t="shared" si="2"/>
        <v>0</v>
      </c>
      <c r="E53" s="65">
        <f t="shared" si="2"/>
        <v>0</v>
      </c>
      <c r="F53" s="65">
        <f t="shared" si="0"/>
        <v>0</v>
      </c>
      <c r="G53" s="65">
        <f t="shared" si="3"/>
        <v>0</v>
      </c>
      <c r="H53" s="65">
        <f t="shared" si="4"/>
        <v>0</v>
      </c>
      <c r="I53" s="66">
        <f t="shared" si="7"/>
        <v>0</v>
      </c>
      <c r="J53" s="65">
        <f t="shared" si="1"/>
        <v>0</v>
      </c>
    </row>
    <row r="54" spans="1:10" x14ac:dyDescent="0.25">
      <c r="A54" s="68">
        <v>3</v>
      </c>
      <c r="B54" s="68">
        <v>9</v>
      </c>
      <c r="C54" s="65">
        <f t="shared" si="2"/>
        <v>0</v>
      </c>
      <c r="D54" s="65">
        <f t="shared" si="2"/>
        <v>0</v>
      </c>
      <c r="E54" s="65">
        <f t="shared" si="2"/>
        <v>0</v>
      </c>
      <c r="F54" s="65">
        <f t="shared" si="0"/>
        <v>0</v>
      </c>
      <c r="G54" s="65">
        <f t="shared" si="3"/>
        <v>0</v>
      </c>
      <c r="H54" s="65">
        <f t="shared" si="4"/>
        <v>0</v>
      </c>
      <c r="I54" s="66">
        <f t="shared" si="7"/>
        <v>0</v>
      </c>
      <c r="J54" s="65">
        <f t="shared" si="1"/>
        <v>0</v>
      </c>
    </row>
    <row r="55" spans="1:10" x14ac:dyDescent="0.25">
      <c r="A55" s="68">
        <v>3</v>
      </c>
      <c r="B55" s="68">
        <v>10</v>
      </c>
      <c r="C55" s="65">
        <f t="shared" si="2"/>
        <v>0</v>
      </c>
      <c r="D55" s="65">
        <f t="shared" si="2"/>
        <v>0</v>
      </c>
      <c r="E55" s="65">
        <f t="shared" si="2"/>
        <v>0</v>
      </c>
      <c r="F55" s="65">
        <f t="shared" si="0"/>
        <v>0</v>
      </c>
      <c r="G55" s="65">
        <f t="shared" si="3"/>
        <v>0</v>
      </c>
      <c r="H55" s="65">
        <f t="shared" si="4"/>
        <v>0</v>
      </c>
      <c r="I55" s="66">
        <f t="shared" si="7"/>
        <v>0</v>
      </c>
      <c r="J55" s="65">
        <f t="shared" si="1"/>
        <v>0</v>
      </c>
    </row>
    <row r="56" spans="1:10" x14ac:dyDescent="0.25">
      <c r="A56" s="68">
        <v>3</v>
      </c>
      <c r="B56" s="68">
        <v>11</v>
      </c>
      <c r="C56" s="65">
        <f t="shared" si="2"/>
        <v>0</v>
      </c>
      <c r="D56" s="65">
        <f t="shared" si="2"/>
        <v>0</v>
      </c>
      <c r="E56" s="65">
        <f t="shared" si="2"/>
        <v>0</v>
      </c>
      <c r="F56" s="65">
        <f t="shared" si="0"/>
        <v>0</v>
      </c>
      <c r="G56" s="65">
        <f t="shared" si="3"/>
        <v>0</v>
      </c>
      <c r="H56" s="65">
        <f t="shared" si="4"/>
        <v>0</v>
      </c>
      <c r="I56" s="66">
        <f t="shared" si="7"/>
        <v>0</v>
      </c>
      <c r="J56" s="65">
        <f t="shared" si="1"/>
        <v>0</v>
      </c>
    </row>
    <row r="57" spans="1:10" x14ac:dyDescent="0.25">
      <c r="A57" s="68">
        <v>3</v>
      </c>
      <c r="B57" s="68">
        <v>12</v>
      </c>
      <c r="C57" s="65">
        <f t="shared" si="2"/>
        <v>0</v>
      </c>
      <c r="D57" s="65">
        <f t="shared" si="2"/>
        <v>0</v>
      </c>
      <c r="E57" s="65">
        <f t="shared" si="2"/>
        <v>0</v>
      </c>
      <c r="F57" s="65">
        <f t="shared" si="0"/>
        <v>0</v>
      </c>
      <c r="G57" s="65">
        <f t="shared" si="3"/>
        <v>0</v>
      </c>
      <c r="H57" s="65">
        <f t="shared" si="4"/>
        <v>0</v>
      </c>
      <c r="I57" s="66">
        <f t="shared" si="7"/>
        <v>0</v>
      </c>
      <c r="J57" s="65">
        <f t="shared" si="1"/>
        <v>0</v>
      </c>
    </row>
    <row r="58" spans="1:10" x14ac:dyDescent="0.25">
      <c r="A58" s="68">
        <v>4</v>
      </c>
      <c r="B58" s="68">
        <v>1</v>
      </c>
      <c r="C58" s="65">
        <f t="shared" si="2"/>
        <v>0</v>
      </c>
      <c r="D58" s="65">
        <f t="shared" si="2"/>
        <v>0</v>
      </c>
      <c r="E58" s="65">
        <f t="shared" si="2"/>
        <v>0</v>
      </c>
      <c r="F58" s="65">
        <f t="shared" si="0"/>
        <v>0</v>
      </c>
      <c r="G58" s="65">
        <f t="shared" si="3"/>
        <v>0</v>
      </c>
      <c r="H58" s="65">
        <f t="shared" si="4"/>
        <v>0</v>
      </c>
      <c r="I58" s="66">
        <f t="shared" ref="I58:I69" si="8">$I$57*1.015</f>
        <v>0</v>
      </c>
      <c r="J58" s="65">
        <f t="shared" si="1"/>
        <v>0</v>
      </c>
    </row>
    <row r="59" spans="1:10" x14ac:dyDescent="0.25">
      <c r="A59" s="68">
        <v>4</v>
      </c>
      <c r="B59" s="68">
        <v>2</v>
      </c>
      <c r="C59" s="65">
        <f t="shared" si="2"/>
        <v>0</v>
      </c>
      <c r="D59" s="65">
        <f t="shared" si="2"/>
        <v>0</v>
      </c>
      <c r="E59" s="65">
        <f t="shared" si="2"/>
        <v>0</v>
      </c>
      <c r="F59" s="65">
        <f t="shared" si="0"/>
        <v>0</v>
      </c>
      <c r="G59" s="65">
        <f t="shared" si="3"/>
        <v>0</v>
      </c>
      <c r="H59" s="65">
        <f t="shared" si="4"/>
        <v>0</v>
      </c>
      <c r="I59" s="66">
        <f t="shared" si="8"/>
        <v>0</v>
      </c>
      <c r="J59" s="65">
        <f t="shared" si="1"/>
        <v>0</v>
      </c>
    </row>
    <row r="60" spans="1:10" x14ac:dyDescent="0.25">
      <c r="A60" s="68">
        <v>4</v>
      </c>
      <c r="B60" s="68">
        <v>3</v>
      </c>
      <c r="C60" s="65">
        <f t="shared" si="2"/>
        <v>0</v>
      </c>
      <c r="D60" s="65">
        <f t="shared" si="2"/>
        <v>0</v>
      </c>
      <c r="E60" s="65">
        <f t="shared" si="2"/>
        <v>0</v>
      </c>
      <c r="F60" s="65">
        <f t="shared" si="0"/>
        <v>0</v>
      </c>
      <c r="G60" s="65">
        <f t="shared" si="3"/>
        <v>0</v>
      </c>
      <c r="H60" s="65">
        <f t="shared" si="4"/>
        <v>0</v>
      </c>
      <c r="I60" s="66">
        <f t="shared" si="8"/>
        <v>0</v>
      </c>
      <c r="J60" s="65">
        <f t="shared" si="1"/>
        <v>0</v>
      </c>
    </row>
    <row r="61" spans="1:10" x14ac:dyDescent="0.25">
      <c r="A61" s="68">
        <v>4</v>
      </c>
      <c r="B61" s="68">
        <v>4</v>
      </c>
      <c r="C61" s="65">
        <f t="shared" si="2"/>
        <v>0</v>
      </c>
      <c r="D61" s="65">
        <f t="shared" si="2"/>
        <v>0</v>
      </c>
      <c r="E61" s="65">
        <f t="shared" si="2"/>
        <v>0</v>
      </c>
      <c r="F61" s="65">
        <f t="shared" si="0"/>
        <v>0</v>
      </c>
      <c r="G61" s="65">
        <f t="shared" si="3"/>
        <v>0</v>
      </c>
      <c r="H61" s="65">
        <f t="shared" si="4"/>
        <v>0</v>
      </c>
      <c r="I61" s="66">
        <f t="shared" si="8"/>
        <v>0</v>
      </c>
      <c r="J61" s="65">
        <f t="shared" si="1"/>
        <v>0</v>
      </c>
    </row>
    <row r="62" spans="1:10" x14ac:dyDescent="0.25">
      <c r="A62" s="68">
        <v>4</v>
      </c>
      <c r="B62" s="68">
        <v>5</v>
      </c>
      <c r="C62" s="65">
        <f t="shared" si="2"/>
        <v>0</v>
      </c>
      <c r="D62" s="65">
        <f t="shared" si="2"/>
        <v>0</v>
      </c>
      <c r="E62" s="65">
        <f t="shared" si="2"/>
        <v>0</v>
      </c>
      <c r="F62" s="65">
        <f t="shared" si="0"/>
        <v>0</v>
      </c>
      <c r="G62" s="65">
        <f t="shared" si="3"/>
        <v>0</v>
      </c>
      <c r="H62" s="65">
        <f t="shared" si="4"/>
        <v>0</v>
      </c>
      <c r="I62" s="66">
        <f t="shared" si="8"/>
        <v>0</v>
      </c>
      <c r="J62" s="65">
        <f t="shared" si="1"/>
        <v>0</v>
      </c>
    </row>
    <row r="63" spans="1:10" x14ac:dyDescent="0.25">
      <c r="A63" s="68">
        <v>4</v>
      </c>
      <c r="B63" s="68">
        <v>6</v>
      </c>
      <c r="C63" s="65">
        <f t="shared" si="2"/>
        <v>0</v>
      </c>
      <c r="D63" s="65">
        <f t="shared" si="2"/>
        <v>0</v>
      </c>
      <c r="E63" s="65">
        <f t="shared" si="2"/>
        <v>0</v>
      </c>
      <c r="F63" s="65">
        <f t="shared" si="0"/>
        <v>0</v>
      </c>
      <c r="G63" s="65">
        <f t="shared" si="3"/>
        <v>0</v>
      </c>
      <c r="H63" s="65">
        <f t="shared" si="4"/>
        <v>0</v>
      </c>
      <c r="I63" s="66">
        <f t="shared" si="8"/>
        <v>0</v>
      </c>
      <c r="J63" s="65">
        <f t="shared" si="1"/>
        <v>0</v>
      </c>
    </row>
    <row r="64" spans="1:10" x14ac:dyDescent="0.25">
      <c r="A64" s="68">
        <v>4</v>
      </c>
      <c r="B64" s="68">
        <v>7</v>
      </c>
      <c r="C64" s="65">
        <f t="shared" si="2"/>
        <v>0</v>
      </c>
      <c r="D64" s="65">
        <f t="shared" si="2"/>
        <v>0</v>
      </c>
      <c r="E64" s="65">
        <f t="shared" si="2"/>
        <v>0</v>
      </c>
      <c r="F64" s="65">
        <f t="shared" si="0"/>
        <v>0</v>
      </c>
      <c r="G64" s="65">
        <f t="shared" si="3"/>
        <v>0</v>
      </c>
      <c r="H64" s="65">
        <f t="shared" si="4"/>
        <v>0</v>
      </c>
      <c r="I64" s="66">
        <f t="shared" si="8"/>
        <v>0</v>
      </c>
      <c r="J64" s="65">
        <f t="shared" si="1"/>
        <v>0</v>
      </c>
    </row>
    <row r="65" spans="1:10" x14ac:dyDescent="0.25">
      <c r="A65" s="68">
        <v>4</v>
      </c>
      <c r="B65" s="68">
        <v>8</v>
      </c>
      <c r="C65" s="65">
        <f t="shared" si="2"/>
        <v>0</v>
      </c>
      <c r="D65" s="65">
        <f t="shared" si="2"/>
        <v>0</v>
      </c>
      <c r="E65" s="65">
        <f t="shared" si="2"/>
        <v>0</v>
      </c>
      <c r="F65" s="65">
        <f t="shared" si="0"/>
        <v>0</v>
      </c>
      <c r="G65" s="65">
        <f t="shared" si="3"/>
        <v>0</v>
      </c>
      <c r="H65" s="65">
        <f t="shared" si="4"/>
        <v>0</v>
      </c>
      <c r="I65" s="66">
        <f t="shared" si="8"/>
        <v>0</v>
      </c>
      <c r="J65" s="65">
        <f t="shared" si="1"/>
        <v>0</v>
      </c>
    </row>
    <row r="66" spans="1:10" x14ac:dyDescent="0.25">
      <c r="A66" s="68">
        <v>4</v>
      </c>
      <c r="B66" s="68">
        <v>9</v>
      </c>
      <c r="C66" s="65">
        <f t="shared" si="2"/>
        <v>0</v>
      </c>
      <c r="D66" s="65">
        <f t="shared" si="2"/>
        <v>0</v>
      </c>
      <c r="E66" s="65">
        <f t="shared" si="2"/>
        <v>0</v>
      </c>
      <c r="F66" s="65">
        <f t="shared" si="0"/>
        <v>0</v>
      </c>
      <c r="G66" s="65">
        <f t="shared" si="3"/>
        <v>0</v>
      </c>
      <c r="H66" s="65">
        <f t="shared" si="4"/>
        <v>0</v>
      </c>
      <c r="I66" s="66">
        <f t="shared" si="8"/>
        <v>0</v>
      </c>
      <c r="J66" s="65">
        <f t="shared" si="1"/>
        <v>0</v>
      </c>
    </row>
    <row r="67" spans="1:10" x14ac:dyDescent="0.25">
      <c r="A67" s="68">
        <v>4</v>
      </c>
      <c r="B67" s="68">
        <v>10</v>
      </c>
      <c r="C67" s="65">
        <f t="shared" si="2"/>
        <v>0</v>
      </c>
      <c r="D67" s="65">
        <f t="shared" si="2"/>
        <v>0</v>
      </c>
      <c r="E67" s="65">
        <f t="shared" si="2"/>
        <v>0</v>
      </c>
      <c r="F67" s="65">
        <f t="shared" si="0"/>
        <v>0</v>
      </c>
      <c r="G67" s="65">
        <f t="shared" si="3"/>
        <v>0</v>
      </c>
      <c r="H67" s="65">
        <f t="shared" si="4"/>
        <v>0</v>
      </c>
      <c r="I67" s="66">
        <f t="shared" si="8"/>
        <v>0</v>
      </c>
      <c r="J67" s="65">
        <f t="shared" si="1"/>
        <v>0</v>
      </c>
    </row>
    <row r="68" spans="1:10" x14ac:dyDescent="0.25">
      <c r="A68" s="68">
        <v>4</v>
      </c>
      <c r="B68" s="68">
        <v>11</v>
      </c>
      <c r="C68" s="65">
        <f t="shared" si="2"/>
        <v>0</v>
      </c>
      <c r="D68" s="65">
        <f t="shared" si="2"/>
        <v>0</v>
      </c>
      <c r="E68" s="65">
        <f t="shared" si="2"/>
        <v>0</v>
      </c>
      <c r="F68" s="65">
        <f t="shared" si="0"/>
        <v>0</v>
      </c>
      <c r="G68" s="65">
        <f t="shared" si="3"/>
        <v>0</v>
      </c>
      <c r="H68" s="65">
        <f t="shared" si="4"/>
        <v>0</v>
      </c>
      <c r="I68" s="66">
        <f t="shared" si="8"/>
        <v>0</v>
      </c>
      <c r="J68" s="65">
        <f t="shared" si="1"/>
        <v>0</v>
      </c>
    </row>
    <row r="69" spans="1:10" x14ac:dyDescent="0.25">
      <c r="A69" s="68">
        <v>4</v>
      </c>
      <c r="B69" s="68">
        <v>12</v>
      </c>
      <c r="C69" s="65">
        <f t="shared" si="2"/>
        <v>0</v>
      </c>
      <c r="D69" s="65">
        <f t="shared" si="2"/>
        <v>0</v>
      </c>
      <c r="E69" s="65">
        <f t="shared" si="2"/>
        <v>0</v>
      </c>
      <c r="F69" s="65">
        <f t="shared" si="0"/>
        <v>0</v>
      </c>
      <c r="G69" s="65">
        <f t="shared" si="3"/>
        <v>0</v>
      </c>
      <c r="H69" s="65">
        <f t="shared" si="4"/>
        <v>0</v>
      </c>
      <c r="I69" s="66">
        <f t="shared" si="8"/>
        <v>0</v>
      </c>
      <c r="J69" s="65">
        <f t="shared" si="1"/>
        <v>0</v>
      </c>
    </row>
    <row r="70" spans="1:10" x14ac:dyDescent="0.25">
      <c r="A70" s="68">
        <v>5</v>
      </c>
      <c r="B70" s="68">
        <v>1</v>
      </c>
      <c r="C70" s="65">
        <f t="shared" si="2"/>
        <v>0</v>
      </c>
      <c r="D70" s="65">
        <f t="shared" si="2"/>
        <v>0</v>
      </c>
      <c r="E70" s="65">
        <f t="shared" si="2"/>
        <v>0</v>
      </c>
      <c r="F70" s="65">
        <f t="shared" si="0"/>
        <v>0</v>
      </c>
      <c r="G70" s="65">
        <f t="shared" si="3"/>
        <v>0</v>
      </c>
      <c r="H70" s="65">
        <f t="shared" si="4"/>
        <v>0</v>
      </c>
      <c r="I70" s="66">
        <f t="shared" ref="I70:I81" si="9">$I$69*1.015</f>
        <v>0</v>
      </c>
      <c r="J70" s="65">
        <f t="shared" si="1"/>
        <v>0</v>
      </c>
    </row>
    <row r="71" spans="1:10" x14ac:dyDescent="0.25">
      <c r="A71" s="68">
        <v>5</v>
      </c>
      <c r="B71" s="68">
        <v>2</v>
      </c>
      <c r="C71" s="65">
        <f t="shared" si="2"/>
        <v>0</v>
      </c>
      <c r="D71" s="65">
        <f t="shared" si="2"/>
        <v>0</v>
      </c>
      <c r="E71" s="65">
        <f t="shared" si="2"/>
        <v>0</v>
      </c>
      <c r="F71" s="65">
        <f t="shared" si="0"/>
        <v>0</v>
      </c>
      <c r="G71" s="65">
        <f t="shared" si="3"/>
        <v>0</v>
      </c>
      <c r="H71" s="65">
        <f t="shared" si="4"/>
        <v>0</v>
      </c>
      <c r="I71" s="66">
        <f t="shared" si="9"/>
        <v>0</v>
      </c>
      <c r="J71" s="65">
        <f t="shared" si="1"/>
        <v>0</v>
      </c>
    </row>
    <row r="72" spans="1:10" x14ac:dyDescent="0.25">
      <c r="A72" s="68">
        <v>5</v>
      </c>
      <c r="B72" s="68">
        <v>3</v>
      </c>
      <c r="C72" s="65">
        <f t="shared" si="2"/>
        <v>0</v>
      </c>
      <c r="D72" s="65">
        <f t="shared" si="2"/>
        <v>0</v>
      </c>
      <c r="E72" s="65">
        <f t="shared" si="2"/>
        <v>0</v>
      </c>
      <c r="F72" s="65">
        <f t="shared" si="0"/>
        <v>0</v>
      </c>
      <c r="G72" s="65">
        <f t="shared" si="3"/>
        <v>0</v>
      </c>
      <c r="H72" s="65">
        <f t="shared" si="4"/>
        <v>0</v>
      </c>
      <c r="I72" s="66">
        <f t="shared" si="9"/>
        <v>0</v>
      </c>
      <c r="J72" s="65">
        <f t="shared" si="1"/>
        <v>0</v>
      </c>
    </row>
    <row r="73" spans="1:10" x14ac:dyDescent="0.25">
      <c r="A73" s="68">
        <v>5</v>
      </c>
      <c r="B73" s="68">
        <v>4</v>
      </c>
      <c r="C73" s="65">
        <f t="shared" si="2"/>
        <v>0</v>
      </c>
      <c r="D73" s="65">
        <f t="shared" si="2"/>
        <v>0</v>
      </c>
      <c r="E73" s="65">
        <f t="shared" si="2"/>
        <v>0</v>
      </c>
      <c r="F73" s="65">
        <f t="shared" si="0"/>
        <v>0</v>
      </c>
      <c r="G73" s="65">
        <f t="shared" si="3"/>
        <v>0</v>
      </c>
      <c r="H73" s="65">
        <f t="shared" si="4"/>
        <v>0</v>
      </c>
      <c r="I73" s="66">
        <f t="shared" si="9"/>
        <v>0</v>
      </c>
      <c r="J73" s="65">
        <f t="shared" si="1"/>
        <v>0</v>
      </c>
    </row>
    <row r="74" spans="1:10" x14ac:dyDescent="0.25">
      <c r="A74" s="68">
        <v>5</v>
      </c>
      <c r="B74" s="68">
        <v>5</v>
      </c>
      <c r="C74" s="65">
        <f t="shared" si="2"/>
        <v>0</v>
      </c>
      <c r="D74" s="65">
        <f t="shared" si="2"/>
        <v>0</v>
      </c>
      <c r="E74" s="65">
        <f t="shared" si="2"/>
        <v>0</v>
      </c>
      <c r="F74" s="65">
        <f t="shared" si="0"/>
        <v>0</v>
      </c>
      <c r="G74" s="65">
        <f t="shared" si="3"/>
        <v>0</v>
      </c>
      <c r="H74" s="65">
        <f t="shared" si="4"/>
        <v>0</v>
      </c>
      <c r="I74" s="66">
        <f t="shared" si="9"/>
        <v>0</v>
      </c>
      <c r="J74" s="65">
        <f t="shared" si="1"/>
        <v>0</v>
      </c>
    </row>
    <row r="75" spans="1:10" x14ac:dyDescent="0.25">
      <c r="A75" s="68">
        <v>5</v>
      </c>
      <c r="B75" s="68">
        <v>6</v>
      </c>
      <c r="C75" s="65">
        <f t="shared" si="2"/>
        <v>0</v>
      </c>
      <c r="D75" s="65">
        <f t="shared" si="2"/>
        <v>0</v>
      </c>
      <c r="E75" s="65">
        <f t="shared" si="2"/>
        <v>0</v>
      </c>
      <c r="F75" s="65">
        <f t="shared" si="0"/>
        <v>0</v>
      </c>
      <c r="G75" s="65">
        <f t="shared" si="3"/>
        <v>0</v>
      </c>
      <c r="H75" s="65">
        <f t="shared" si="4"/>
        <v>0</v>
      </c>
      <c r="I75" s="66">
        <f t="shared" si="9"/>
        <v>0</v>
      </c>
      <c r="J75" s="65">
        <f t="shared" si="1"/>
        <v>0</v>
      </c>
    </row>
    <row r="76" spans="1:10" x14ac:dyDescent="0.25">
      <c r="A76" s="68">
        <v>5</v>
      </c>
      <c r="B76" s="68">
        <v>7</v>
      </c>
      <c r="C76" s="65">
        <f t="shared" si="2"/>
        <v>0</v>
      </c>
      <c r="D76" s="65">
        <f t="shared" si="2"/>
        <v>0</v>
      </c>
      <c r="E76" s="65">
        <f t="shared" si="2"/>
        <v>0</v>
      </c>
      <c r="F76" s="65">
        <f t="shared" si="0"/>
        <v>0</v>
      </c>
      <c r="G76" s="65">
        <f t="shared" si="3"/>
        <v>0</v>
      </c>
      <c r="H76" s="65">
        <f t="shared" si="4"/>
        <v>0</v>
      </c>
      <c r="I76" s="66">
        <f t="shared" si="9"/>
        <v>0</v>
      </c>
      <c r="J76" s="65">
        <f t="shared" si="1"/>
        <v>0</v>
      </c>
    </row>
    <row r="77" spans="1:10" x14ac:dyDescent="0.25">
      <c r="A77" s="68">
        <v>5</v>
      </c>
      <c r="B77" s="68">
        <v>8</v>
      </c>
      <c r="C77" s="65">
        <f t="shared" si="2"/>
        <v>0</v>
      </c>
      <c r="D77" s="65">
        <f t="shared" si="2"/>
        <v>0</v>
      </c>
      <c r="E77" s="65">
        <f t="shared" si="2"/>
        <v>0</v>
      </c>
      <c r="F77" s="65">
        <f t="shared" si="0"/>
        <v>0</v>
      </c>
      <c r="G77" s="65">
        <f t="shared" si="3"/>
        <v>0</v>
      </c>
      <c r="H77" s="65">
        <f t="shared" si="4"/>
        <v>0</v>
      </c>
      <c r="I77" s="66">
        <f t="shared" si="9"/>
        <v>0</v>
      </c>
      <c r="J77" s="65">
        <f t="shared" si="1"/>
        <v>0</v>
      </c>
    </row>
    <row r="78" spans="1:10" x14ac:dyDescent="0.25">
      <c r="A78" s="68">
        <v>5</v>
      </c>
      <c r="B78" s="68">
        <v>9</v>
      </c>
      <c r="C78" s="65">
        <f t="shared" si="2"/>
        <v>0</v>
      </c>
      <c r="D78" s="65">
        <f t="shared" si="2"/>
        <v>0</v>
      </c>
      <c r="E78" s="65">
        <f t="shared" si="2"/>
        <v>0</v>
      </c>
      <c r="F78" s="65">
        <f t="shared" si="0"/>
        <v>0</v>
      </c>
      <c r="G78" s="65">
        <f t="shared" si="3"/>
        <v>0</v>
      </c>
      <c r="H78" s="65">
        <f t="shared" si="4"/>
        <v>0</v>
      </c>
      <c r="I78" s="66">
        <f t="shared" si="9"/>
        <v>0</v>
      </c>
      <c r="J78" s="65">
        <f t="shared" si="1"/>
        <v>0</v>
      </c>
    </row>
    <row r="79" spans="1:10" x14ac:dyDescent="0.25">
      <c r="A79" s="68">
        <v>5</v>
      </c>
      <c r="B79" s="68">
        <v>10</v>
      </c>
      <c r="C79" s="65">
        <f t="shared" si="2"/>
        <v>0</v>
      </c>
      <c r="D79" s="65">
        <f t="shared" si="2"/>
        <v>0</v>
      </c>
      <c r="E79" s="65">
        <f t="shared" si="2"/>
        <v>0</v>
      </c>
      <c r="F79" s="65">
        <f t="shared" si="0"/>
        <v>0</v>
      </c>
      <c r="G79" s="65">
        <f t="shared" si="3"/>
        <v>0</v>
      </c>
      <c r="H79" s="65">
        <f t="shared" si="4"/>
        <v>0</v>
      </c>
      <c r="I79" s="66">
        <f t="shared" si="9"/>
        <v>0</v>
      </c>
      <c r="J79" s="65">
        <f t="shared" si="1"/>
        <v>0</v>
      </c>
    </row>
    <row r="80" spans="1:10" x14ac:dyDescent="0.25">
      <c r="A80" s="68">
        <v>5</v>
      </c>
      <c r="B80" s="68">
        <v>11</v>
      </c>
      <c r="C80" s="65">
        <f t="shared" si="2"/>
        <v>0</v>
      </c>
      <c r="D80" s="65">
        <f t="shared" si="2"/>
        <v>0</v>
      </c>
      <c r="E80" s="65">
        <f t="shared" si="2"/>
        <v>0</v>
      </c>
      <c r="F80" s="65">
        <f t="shared" si="0"/>
        <v>0</v>
      </c>
      <c r="G80" s="65">
        <f t="shared" si="3"/>
        <v>0</v>
      </c>
      <c r="H80" s="65">
        <f t="shared" si="4"/>
        <v>0</v>
      </c>
      <c r="I80" s="66">
        <f t="shared" si="9"/>
        <v>0</v>
      </c>
      <c r="J80" s="65">
        <f t="shared" si="1"/>
        <v>0</v>
      </c>
    </row>
    <row r="81" spans="1:10" x14ac:dyDescent="0.25">
      <c r="A81" s="68">
        <v>5</v>
      </c>
      <c r="B81" s="68">
        <v>12</v>
      </c>
      <c r="C81" s="65">
        <f t="shared" si="2"/>
        <v>0</v>
      </c>
      <c r="D81" s="65">
        <f t="shared" si="2"/>
        <v>0</v>
      </c>
      <c r="E81" s="65">
        <f t="shared" si="2"/>
        <v>0</v>
      </c>
      <c r="F81" s="65">
        <f t="shared" si="0"/>
        <v>0</v>
      </c>
      <c r="G81" s="65">
        <f t="shared" si="3"/>
        <v>0</v>
      </c>
      <c r="H81" s="65">
        <f t="shared" si="4"/>
        <v>0</v>
      </c>
      <c r="I81" s="66">
        <f t="shared" si="9"/>
        <v>0</v>
      </c>
      <c r="J81" s="65">
        <f t="shared" si="1"/>
        <v>0</v>
      </c>
    </row>
    <row r="82" spans="1:10" x14ac:dyDescent="0.25">
      <c r="A82" s="68">
        <v>6</v>
      </c>
      <c r="B82" s="68">
        <v>1</v>
      </c>
      <c r="C82" s="65">
        <f t="shared" si="2"/>
        <v>0</v>
      </c>
      <c r="D82" s="65">
        <f t="shared" si="2"/>
        <v>0</v>
      </c>
      <c r="E82" s="65">
        <f t="shared" si="2"/>
        <v>0</v>
      </c>
      <c r="F82" s="65">
        <f t="shared" si="0"/>
        <v>0</v>
      </c>
      <c r="G82" s="65">
        <f t="shared" si="3"/>
        <v>0</v>
      </c>
      <c r="H82" s="65">
        <f t="shared" si="4"/>
        <v>0</v>
      </c>
      <c r="I82" s="66">
        <f t="shared" ref="I82:I93" si="10">$I$81*1.015</f>
        <v>0</v>
      </c>
      <c r="J82" s="65">
        <f t="shared" si="1"/>
        <v>0</v>
      </c>
    </row>
    <row r="83" spans="1:10" x14ac:dyDescent="0.25">
      <c r="A83" s="68">
        <v>6</v>
      </c>
      <c r="B83" s="68">
        <v>2</v>
      </c>
      <c r="C83" s="65">
        <f t="shared" si="2"/>
        <v>0</v>
      </c>
      <c r="D83" s="65">
        <f t="shared" si="2"/>
        <v>0</v>
      </c>
      <c r="E83" s="65">
        <f t="shared" si="2"/>
        <v>0</v>
      </c>
      <c r="F83" s="65">
        <f t="shared" si="0"/>
        <v>0</v>
      </c>
      <c r="G83" s="65">
        <f t="shared" si="3"/>
        <v>0</v>
      </c>
      <c r="H83" s="65">
        <f t="shared" si="4"/>
        <v>0</v>
      </c>
      <c r="I83" s="66">
        <f t="shared" si="10"/>
        <v>0</v>
      </c>
      <c r="J83" s="65">
        <f t="shared" si="1"/>
        <v>0</v>
      </c>
    </row>
    <row r="84" spans="1:10" x14ac:dyDescent="0.25">
      <c r="A84" s="68">
        <v>6</v>
      </c>
      <c r="B84" s="68">
        <v>3</v>
      </c>
      <c r="C84" s="65">
        <f t="shared" si="2"/>
        <v>0</v>
      </c>
      <c r="D84" s="65">
        <f t="shared" si="2"/>
        <v>0</v>
      </c>
      <c r="E84" s="65">
        <f t="shared" si="2"/>
        <v>0</v>
      </c>
      <c r="F84" s="65">
        <f t="shared" si="0"/>
        <v>0</v>
      </c>
      <c r="G84" s="65">
        <f t="shared" si="3"/>
        <v>0</v>
      </c>
      <c r="H84" s="65">
        <f t="shared" si="4"/>
        <v>0</v>
      </c>
      <c r="I84" s="66">
        <f t="shared" si="10"/>
        <v>0</v>
      </c>
      <c r="J84" s="65">
        <f t="shared" si="1"/>
        <v>0</v>
      </c>
    </row>
    <row r="85" spans="1:10" x14ac:dyDescent="0.25">
      <c r="A85" s="68">
        <v>6</v>
      </c>
      <c r="B85" s="68">
        <v>4</v>
      </c>
      <c r="C85" s="65">
        <f t="shared" si="2"/>
        <v>0</v>
      </c>
      <c r="D85" s="65">
        <f t="shared" si="2"/>
        <v>0</v>
      </c>
      <c r="E85" s="65">
        <f t="shared" si="2"/>
        <v>0</v>
      </c>
      <c r="F85" s="65">
        <f t="shared" si="0"/>
        <v>0</v>
      </c>
      <c r="G85" s="65">
        <f t="shared" si="3"/>
        <v>0</v>
      </c>
      <c r="H85" s="65">
        <f t="shared" si="4"/>
        <v>0</v>
      </c>
      <c r="I85" s="66">
        <f t="shared" si="10"/>
        <v>0</v>
      </c>
      <c r="J85" s="65">
        <f t="shared" si="1"/>
        <v>0</v>
      </c>
    </row>
    <row r="86" spans="1:10" x14ac:dyDescent="0.25">
      <c r="A86" s="68">
        <v>6</v>
      </c>
      <c r="B86" s="68">
        <v>5</v>
      </c>
      <c r="C86" s="65">
        <f t="shared" si="2"/>
        <v>0</v>
      </c>
      <c r="D86" s="65">
        <f t="shared" si="2"/>
        <v>0</v>
      </c>
      <c r="E86" s="65">
        <f t="shared" si="2"/>
        <v>0</v>
      </c>
      <c r="F86" s="65">
        <f t="shared" ref="F86:F141" si="11">IFERROR(((((C86+D86))+E86)/G86),0)</f>
        <v>0</v>
      </c>
      <c r="G86" s="65">
        <f t="shared" si="3"/>
        <v>0</v>
      </c>
      <c r="H86" s="65">
        <f t="shared" si="4"/>
        <v>0</v>
      </c>
      <c r="I86" s="66">
        <f t="shared" si="10"/>
        <v>0</v>
      </c>
      <c r="J86" s="65">
        <f t="shared" si="1"/>
        <v>0</v>
      </c>
    </row>
    <row r="87" spans="1:10" x14ac:dyDescent="0.25">
      <c r="A87" s="68">
        <v>6</v>
      </c>
      <c r="B87" s="68">
        <v>6</v>
      </c>
      <c r="C87" s="65">
        <f t="shared" si="2"/>
        <v>0</v>
      </c>
      <c r="D87" s="65">
        <f t="shared" si="2"/>
        <v>0</v>
      </c>
      <c r="E87" s="65">
        <f t="shared" si="2"/>
        <v>0</v>
      </c>
      <c r="F87" s="65">
        <f t="shared" si="11"/>
        <v>0</v>
      </c>
      <c r="G87" s="65">
        <f t="shared" si="3"/>
        <v>0</v>
      </c>
      <c r="H87" s="65">
        <f t="shared" si="4"/>
        <v>0</v>
      </c>
      <c r="I87" s="66">
        <f t="shared" si="10"/>
        <v>0</v>
      </c>
      <c r="J87" s="65">
        <f t="shared" ref="J87:J141" si="12">(F87*I87)/1000</f>
        <v>0</v>
      </c>
    </row>
    <row r="88" spans="1:10" x14ac:dyDescent="0.25">
      <c r="A88" s="68">
        <v>6</v>
      </c>
      <c r="B88" s="68">
        <v>7</v>
      </c>
      <c r="C88" s="65">
        <f t="shared" ref="C88:E141" si="13">C87*1.005</f>
        <v>0</v>
      </c>
      <c r="D88" s="65">
        <f t="shared" si="13"/>
        <v>0</v>
      </c>
      <c r="E88" s="65">
        <f t="shared" si="13"/>
        <v>0</v>
      </c>
      <c r="F88" s="65">
        <f t="shared" si="11"/>
        <v>0</v>
      </c>
      <c r="G88" s="65">
        <f t="shared" ref="G88:G90" si="14">IFERROR((I88*H88)/1000,0)</f>
        <v>0</v>
      </c>
      <c r="H88" s="65">
        <f t="shared" ref="H88:H141" si="15">H87</f>
        <v>0</v>
      </c>
      <c r="I88" s="66">
        <f t="shared" si="10"/>
        <v>0</v>
      </c>
      <c r="J88" s="65">
        <f t="shared" si="12"/>
        <v>0</v>
      </c>
    </row>
    <row r="89" spans="1:10" x14ac:dyDescent="0.25">
      <c r="A89" s="68">
        <v>6</v>
      </c>
      <c r="B89" s="68">
        <v>8</v>
      </c>
      <c r="C89" s="65">
        <f t="shared" si="13"/>
        <v>0</v>
      </c>
      <c r="D89" s="65">
        <f t="shared" si="13"/>
        <v>0</v>
      </c>
      <c r="E89" s="65">
        <f t="shared" si="13"/>
        <v>0</v>
      </c>
      <c r="F89" s="65">
        <f t="shared" si="11"/>
        <v>0</v>
      </c>
      <c r="G89" s="65">
        <f t="shared" si="14"/>
        <v>0</v>
      </c>
      <c r="H89" s="65">
        <f t="shared" si="15"/>
        <v>0</v>
      </c>
      <c r="I89" s="66">
        <f t="shared" si="10"/>
        <v>0</v>
      </c>
      <c r="J89" s="65">
        <f t="shared" si="12"/>
        <v>0</v>
      </c>
    </row>
    <row r="90" spans="1:10" x14ac:dyDescent="0.25">
      <c r="A90" s="68">
        <v>6</v>
      </c>
      <c r="B90" s="68">
        <v>9</v>
      </c>
      <c r="C90" s="65">
        <f t="shared" si="13"/>
        <v>0</v>
      </c>
      <c r="D90" s="65">
        <f t="shared" si="13"/>
        <v>0</v>
      </c>
      <c r="E90" s="65">
        <f t="shared" si="13"/>
        <v>0</v>
      </c>
      <c r="F90" s="65">
        <f t="shared" si="11"/>
        <v>0</v>
      </c>
      <c r="G90" s="65">
        <f t="shared" si="14"/>
        <v>0</v>
      </c>
      <c r="H90" s="65">
        <f t="shared" si="15"/>
        <v>0</v>
      </c>
      <c r="I90" s="66">
        <f t="shared" si="10"/>
        <v>0</v>
      </c>
      <c r="J90" s="65">
        <f t="shared" si="12"/>
        <v>0</v>
      </c>
    </row>
    <row r="91" spans="1:10" x14ac:dyDescent="0.25">
      <c r="A91" s="68">
        <v>6</v>
      </c>
      <c r="B91" s="68">
        <v>10</v>
      </c>
      <c r="C91" s="65">
        <f t="shared" si="13"/>
        <v>0</v>
      </c>
      <c r="D91" s="65">
        <f t="shared" si="13"/>
        <v>0</v>
      </c>
      <c r="E91" s="65">
        <f t="shared" si="13"/>
        <v>0</v>
      </c>
      <c r="F91" s="65">
        <f t="shared" si="11"/>
        <v>0</v>
      </c>
      <c r="G91" s="65">
        <f>IFERROR((I91*H91)/1000,0)</f>
        <v>0</v>
      </c>
      <c r="H91" s="65">
        <f t="shared" si="15"/>
        <v>0</v>
      </c>
      <c r="I91" s="66">
        <f t="shared" si="10"/>
        <v>0</v>
      </c>
      <c r="J91" s="65">
        <f t="shared" si="12"/>
        <v>0</v>
      </c>
    </row>
    <row r="92" spans="1:10" x14ac:dyDescent="0.25">
      <c r="A92" s="68">
        <v>6</v>
      </c>
      <c r="B92" s="68">
        <v>11</v>
      </c>
      <c r="C92" s="65">
        <f t="shared" si="13"/>
        <v>0</v>
      </c>
      <c r="D92" s="65">
        <f t="shared" si="13"/>
        <v>0</v>
      </c>
      <c r="E92" s="65">
        <f t="shared" si="13"/>
        <v>0</v>
      </c>
      <c r="F92" s="65">
        <f t="shared" si="11"/>
        <v>0</v>
      </c>
      <c r="G92" s="65">
        <f t="shared" ref="G92:G141" si="16">IFERROR((I92*H92)/1000,0)</f>
        <v>0</v>
      </c>
      <c r="H92" s="65">
        <f t="shared" si="15"/>
        <v>0</v>
      </c>
      <c r="I92" s="66">
        <f t="shared" si="10"/>
        <v>0</v>
      </c>
      <c r="J92" s="65">
        <f t="shared" si="12"/>
        <v>0</v>
      </c>
    </row>
    <row r="93" spans="1:10" x14ac:dyDescent="0.25">
      <c r="A93" s="68">
        <v>6</v>
      </c>
      <c r="B93" s="68">
        <v>12</v>
      </c>
      <c r="C93" s="65">
        <f t="shared" si="13"/>
        <v>0</v>
      </c>
      <c r="D93" s="65">
        <f t="shared" si="13"/>
        <v>0</v>
      </c>
      <c r="E93" s="65">
        <f t="shared" si="13"/>
        <v>0</v>
      </c>
      <c r="F93" s="65">
        <f t="shared" si="11"/>
        <v>0</v>
      </c>
      <c r="G93" s="65">
        <f t="shared" si="16"/>
        <v>0</v>
      </c>
      <c r="H93" s="65">
        <f t="shared" si="15"/>
        <v>0</v>
      </c>
      <c r="I93" s="66">
        <f t="shared" si="10"/>
        <v>0</v>
      </c>
      <c r="J93" s="65">
        <f t="shared" si="12"/>
        <v>0</v>
      </c>
    </row>
    <row r="94" spans="1:10" x14ac:dyDescent="0.25">
      <c r="A94" s="68">
        <v>7</v>
      </c>
      <c r="B94" s="68">
        <v>1</v>
      </c>
      <c r="C94" s="65">
        <f t="shared" si="13"/>
        <v>0</v>
      </c>
      <c r="D94" s="65">
        <f t="shared" si="13"/>
        <v>0</v>
      </c>
      <c r="E94" s="65">
        <f t="shared" si="13"/>
        <v>0</v>
      </c>
      <c r="F94" s="65">
        <f t="shared" si="11"/>
        <v>0</v>
      </c>
      <c r="G94" s="65">
        <f t="shared" si="16"/>
        <v>0</v>
      </c>
      <c r="H94" s="65">
        <f t="shared" si="15"/>
        <v>0</v>
      </c>
      <c r="I94" s="66">
        <f>$I$93*1.015</f>
        <v>0</v>
      </c>
      <c r="J94" s="65">
        <f t="shared" si="12"/>
        <v>0</v>
      </c>
    </row>
    <row r="95" spans="1:10" x14ac:dyDescent="0.25">
      <c r="A95" s="68">
        <v>7</v>
      </c>
      <c r="B95" s="68">
        <v>2</v>
      </c>
      <c r="C95" s="65">
        <f t="shared" si="13"/>
        <v>0</v>
      </c>
      <c r="D95" s="65">
        <f t="shared" si="13"/>
        <v>0</v>
      </c>
      <c r="E95" s="65">
        <f t="shared" si="13"/>
        <v>0</v>
      </c>
      <c r="F95" s="65">
        <f t="shared" si="11"/>
        <v>0</v>
      </c>
      <c r="G95" s="65">
        <f t="shared" si="16"/>
        <v>0</v>
      </c>
      <c r="H95" s="65">
        <f t="shared" si="15"/>
        <v>0</v>
      </c>
      <c r="I95" s="66">
        <f t="shared" ref="I95:I105" si="17">$I$93*1.015</f>
        <v>0</v>
      </c>
      <c r="J95" s="65">
        <f t="shared" si="12"/>
        <v>0</v>
      </c>
    </row>
    <row r="96" spans="1:10" x14ac:dyDescent="0.25">
      <c r="A96" s="68">
        <v>7</v>
      </c>
      <c r="B96" s="68">
        <v>3</v>
      </c>
      <c r="C96" s="65">
        <f t="shared" si="13"/>
        <v>0</v>
      </c>
      <c r="D96" s="65">
        <f t="shared" si="13"/>
        <v>0</v>
      </c>
      <c r="E96" s="65">
        <f t="shared" si="13"/>
        <v>0</v>
      </c>
      <c r="F96" s="65">
        <f t="shared" si="11"/>
        <v>0</v>
      </c>
      <c r="G96" s="65">
        <f t="shared" si="16"/>
        <v>0</v>
      </c>
      <c r="H96" s="65">
        <f t="shared" si="15"/>
        <v>0</v>
      </c>
      <c r="I96" s="66">
        <f t="shared" si="17"/>
        <v>0</v>
      </c>
      <c r="J96" s="65">
        <f t="shared" si="12"/>
        <v>0</v>
      </c>
    </row>
    <row r="97" spans="1:10" x14ac:dyDescent="0.25">
      <c r="A97" s="68">
        <v>7</v>
      </c>
      <c r="B97" s="68">
        <v>4</v>
      </c>
      <c r="C97" s="65">
        <f t="shared" si="13"/>
        <v>0</v>
      </c>
      <c r="D97" s="65">
        <f t="shared" si="13"/>
        <v>0</v>
      </c>
      <c r="E97" s="65">
        <f t="shared" si="13"/>
        <v>0</v>
      </c>
      <c r="F97" s="65">
        <f t="shared" si="11"/>
        <v>0</v>
      </c>
      <c r="G97" s="65">
        <f t="shared" si="16"/>
        <v>0</v>
      </c>
      <c r="H97" s="65">
        <f t="shared" si="15"/>
        <v>0</v>
      </c>
      <c r="I97" s="66">
        <f t="shared" si="17"/>
        <v>0</v>
      </c>
      <c r="J97" s="65">
        <f t="shared" si="12"/>
        <v>0</v>
      </c>
    </row>
    <row r="98" spans="1:10" x14ac:dyDescent="0.25">
      <c r="A98" s="68">
        <v>7</v>
      </c>
      <c r="B98" s="68">
        <v>5</v>
      </c>
      <c r="C98" s="65">
        <f t="shared" si="13"/>
        <v>0</v>
      </c>
      <c r="D98" s="65">
        <f t="shared" si="13"/>
        <v>0</v>
      </c>
      <c r="E98" s="65">
        <f t="shared" si="13"/>
        <v>0</v>
      </c>
      <c r="F98" s="65">
        <f t="shared" si="11"/>
        <v>0</v>
      </c>
      <c r="G98" s="65">
        <f t="shared" si="16"/>
        <v>0</v>
      </c>
      <c r="H98" s="65">
        <f t="shared" si="15"/>
        <v>0</v>
      </c>
      <c r="I98" s="66">
        <f t="shared" si="17"/>
        <v>0</v>
      </c>
      <c r="J98" s="65">
        <f t="shared" si="12"/>
        <v>0</v>
      </c>
    </row>
    <row r="99" spans="1:10" x14ac:dyDescent="0.25">
      <c r="A99" s="68">
        <v>7</v>
      </c>
      <c r="B99" s="68">
        <v>6</v>
      </c>
      <c r="C99" s="65">
        <f t="shared" si="13"/>
        <v>0</v>
      </c>
      <c r="D99" s="65">
        <f t="shared" si="13"/>
        <v>0</v>
      </c>
      <c r="E99" s="65">
        <f t="shared" si="13"/>
        <v>0</v>
      </c>
      <c r="F99" s="65">
        <f t="shared" si="11"/>
        <v>0</v>
      </c>
      <c r="G99" s="65">
        <f t="shared" si="16"/>
        <v>0</v>
      </c>
      <c r="H99" s="65">
        <f t="shared" si="15"/>
        <v>0</v>
      </c>
      <c r="I99" s="66">
        <f t="shared" si="17"/>
        <v>0</v>
      </c>
      <c r="J99" s="65">
        <f t="shared" si="12"/>
        <v>0</v>
      </c>
    </row>
    <row r="100" spans="1:10" x14ac:dyDescent="0.25">
      <c r="A100" s="68">
        <v>7</v>
      </c>
      <c r="B100" s="68">
        <v>7</v>
      </c>
      <c r="C100" s="65">
        <f t="shared" si="13"/>
        <v>0</v>
      </c>
      <c r="D100" s="65">
        <f t="shared" si="13"/>
        <v>0</v>
      </c>
      <c r="E100" s="65">
        <f t="shared" si="13"/>
        <v>0</v>
      </c>
      <c r="F100" s="65">
        <f t="shared" si="11"/>
        <v>0</v>
      </c>
      <c r="G100" s="65">
        <f t="shared" si="16"/>
        <v>0</v>
      </c>
      <c r="H100" s="65">
        <f t="shared" si="15"/>
        <v>0</v>
      </c>
      <c r="I100" s="66">
        <f t="shared" si="17"/>
        <v>0</v>
      </c>
      <c r="J100" s="65">
        <f t="shared" si="12"/>
        <v>0</v>
      </c>
    </row>
    <row r="101" spans="1:10" x14ac:dyDescent="0.25">
      <c r="A101" s="68">
        <v>7</v>
      </c>
      <c r="B101" s="68">
        <v>8</v>
      </c>
      <c r="C101" s="65">
        <f t="shared" si="13"/>
        <v>0</v>
      </c>
      <c r="D101" s="65">
        <f t="shared" si="13"/>
        <v>0</v>
      </c>
      <c r="E101" s="65">
        <f t="shared" si="13"/>
        <v>0</v>
      </c>
      <c r="F101" s="65">
        <f t="shared" si="11"/>
        <v>0</v>
      </c>
      <c r="G101" s="65">
        <f>IFERROR((I101*H101)/1000,0)</f>
        <v>0</v>
      </c>
      <c r="H101" s="65">
        <f t="shared" si="15"/>
        <v>0</v>
      </c>
      <c r="I101" s="66">
        <f t="shared" si="17"/>
        <v>0</v>
      </c>
      <c r="J101" s="65">
        <f t="shared" si="12"/>
        <v>0</v>
      </c>
    </row>
    <row r="102" spans="1:10" x14ac:dyDescent="0.25">
      <c r="A102" s="68">
        <v>7</v>
      </c>
      <c r="B102" s="68">
        <v>9</v>
      </c>
      <c r="C102" s="65">
        <f t="shared" si="13"/>
        <v>0</v>
      </c>
      <c r="D102" s="65">
        <f t="shared" si="13"/>
        <v>0</v>
      </c>
      <c r="E102" s="65">
        <f t="shared" si="13"/>
        <v>0</v>
      </c>
      <c r="F102" s="65">
        <f t="shared" si="11"/>
        <v>0</v>
      </c>
      <c r="G102" s="65">
        <f t="shared" si="16"/>
        <v>0</v>
      </c>
      <c r="H102" s="65">
        <f t="shared" si="15"/>
        <v>0</v>
      </c>
      <c r="I102" s="66">
        <f t="shared" si="17"/>
        <v>0</v>
      </c>
      <c r="J102" s="65">
        <f t="shared" si="12"/>
        <v>0</v>
      </c>
    </row>
    <row r="103" spans="1:10" x14ac:dyDescent="0.25">
      <c r="A103" s="68">
        <v>7</v>
      </c>
      <c r="B103" s="68">
        <v>10</v>
      </c>
      <c r="C103" s="65">
        <f t="shared" si="13"/>
        <v>0</v>
      </c>
      <c r="D103" s="65">
        <f t="shared" si="13"/>
        <v>0</v>
      </c>
      <c r="E103" s="65">
        <f t="shared" si="13"/>
        <v>0</v>
      </c>
      <c r="F103" s="65">
        <f t="shared" si="11"/>
        <v>0</v>
      </c>
      <c r="G103" s="65">
        <f t="shared" si="16"/>
        <v>0</v>
      </c>
      <c r="H103" s="65">
        <f t="shared" si="15"/>
        <v>0</v>
      </c>
      <c r="I103" s="66">
        <f t="shared" si="17"/>
        <v>0</v>
      </c>
      <c r="J103" s="65">
        <f t="shared" si="12"/>
        <v>0</v>
      </c>
    </row>
    <row r="104" spans="1:10" x14ac:dyDescent="0.25">
      <c r="A104" s="68">
        <v>7</v>
      </c>
      <c r="B104" s="68">
        <v>11</v>
      </c>
      <c r="C104" s="65">
        <f t="shared" si="13"/>
        <v>0</v>
      </c>
      <c r="D104" s="65">
        <f t="shared" si="13"/>
        <v>0</v>
      </c>
      <c r="E104" s="65">
        <f t="shared" si="13"/>
        <v>0</v>
      </c>
      <c r="F104" s="65">
        <f t="shared" si="11"/>
        <v>0</v>
      </c>
      <c r="G104" s="65">
        <f t="shared" si="16"/>
        <v>0</v>
      </c>
      <c r="H104" s="65">
        <f t="shared" si="15"/>
        <v>0</v>
      </c>
      <c r="I104" s="66">
        <f t="shared" si="17"/>
        <v>0</v>
      </c>
      <c r="J104" s="65">
        <f t="shared" si="12"/>
        <v>0</v>
      </c>
    </row>
    <row r="105" spans="1:10" x14ac:dyDescent="0.25">
      <c r="A105" s="68">
        <v>7</v>
      </c>
      <c r="B105" s="68">
        <v>12</v>
      </c>
      <c r="C105" s="65">
        <f t="shared" si="13"/>
        <v>0</v>
      </c>
      <c r="D105" s="65">
        <f t="shared" si="13"/>
        <v>0</v>
      </c>
      <c r="E105" s="65">
        <f t="shared" si="13"/>
        <v>0</v>
      </c>
      <c r="F105" s="65">
        <f t="shared" si="11"/>
        <v>0</v>
      </c>
      <c r="G105" s="65">
        <f t="shared" si="16"/>
        <v>0</v>
      </c>
      <c r="H105" s="65">
        <f t="shared" si="15"/>
        <v>0</v>
      </c>
      <c r="I105" s="66">
        <f t="shared" si="17"/>
        <v>0</v>
      </c>
      <c r="J105" s="65">
        <f t="shared" si="12"/>
        <v>0</v>
      </c>
    </row>
    <row r="106" spans="1:10" x14ac:dyDescent="0.25">
      <c r="A106" s="68">
        <v>8</v>
      </c>
      <c r="B106" s="68">
        <v>1</v>
      </c>
      <c r="C106" s="65">
        <f t="shared" si="13"/>
        <v>0</v>
      </c>
      <c r="D106" s="65">
        <f t="shared" si="13"/>
        <v>0</v>
      </c>
      <c r="E106" s="65">
        <f t="shared" si="13"/>
        <v>0</v>
      </c>
      <c r="F106" s="65">
        <f t="shared" si="11"/>
        <v>0</v>
      </c>
      <c r="G106" s="65">
        <f t="shared" si="16"/>
        <v>0</v>
      </c>
      <c r="H106" s="65">
        <f t="shared" si="15"/>
        <v>0</v>
      </c>
      <c r="I106" s="66">
        <f>$I$105*1.015</f>
        <v>0</v>
      </c>
      <c r="J106" s="65">
        <f t="shared" si="12"/>
        <v>0</v>
      </c>
    </row>
    <row r="107" spans="1:10" x14ac:dyDescent="0.25">
      <c r="A107" s="68">
        <v>8</v>
      </c>
      <c r="B107" s="68">
        <v>2</v>
      </c>
      <c r="C107" s="65">
        <f t="shared" si="13"/>
        <v>0</v>
      </c>
      <c r="D107" s="65">
        <f t="shared" si="13"/>
        <v>0</v>
      </c>
      <c r="E107" s="65">
        <f t="shared" si="13"/>
        <v>0</v>
      </c>
      <c r="F107" s="65">
        <f t="shared" si="11"/>
        <v>0</v>
      </c>
      <c r="G107" s="65">
        <f t="shared" si="16"/>
        <v>0</v>
      </c>
      <c r="H107" s="65">
        <f t="shared" si="15"/>
        <v>0</v>
      </c>
      <c r="I107" s="66">
        <f t="shared" ref="I107:I117" si="18">$I$105*1.015</f>
        <v>0</v>
      </c>
      <c r="J107" s="65">
        <f t="shared" si="12"/>
        <v>0</v>
      </c>
    </row>
    <row r="108" spans="1:10" x14ac:dyDescent="0.25">
      <c r="A108" s="68">
        <v>8</v>
      </c>
      <c r="B108" s="68">
        <v>3</v>
      </c>
      <c r="C108" s="65">
        <f t="shared" si="13"/>
        <v>0</v>
      </c>
      <c r="D108" s="65">
        <f t="shared" si="13"/>
        <v>0</v>
      </c>
      <c r="E108" s="65">
        <f t="shared" si="13"/>
        <v>0</v>
      </c>
      <c r="F108" s="65">
        <f t="shared" si="11"/>
        <v>0</v>
      </c>
      <c r="G108" s="65">
        <f t="shared" si="16"/>
        <v>0</v>
      </c>
      <c r="H108" s="65">
        <f t="shared" si="15"/>
        <v>0</v>
      </c>
      <c r="I108" s="66">
        <f t="shared" si="18"/>
        <v>0</v>
      </c>
      <c r="J108" s="65">
        <f t="shared" si="12"/>
        <v>0</v>
      </c>
    </row>
    <row r="109" spans="1:10" x14ac:dyDescent="0.25">
      <c r="A109" s="68">
        <v>8</v>
      </c>
      <c r="B109" s="68">
        <v>4</v>
      </c>
      <c r="C109" s="65">
        <f t="shared" si="13"/>
        <v>0</v>
      </c>
      <c r="D109" s="65">
        <f t="shared" si="13"/>
        <v>0</v>
      </c>
      <c r="E109" s="65">
        <f t="shared" si="13"/>
        <v>0</v>
      </c>
      <c r="F109" s="65">
        <f t="shared" si="11"/>
        <v>0</v>
      </c>
      <c r="G109" s="65">
        <f t="shared" si="16"/>
        <v>0</v>
      </c>
      <c r="H109" s="65">
        <f t="shared" si="15"/>
        <v>0</v>
      </c>
      <c r="I109" s="66">
        <f t="shared" si="18"/>
        <v>0</v>
      </c>
      <c r="J109" s="65">
        <f t="shared" si="12"/>
        <v>0</v>
      </c>
    </row>
    <row r="110" spans="1:10" x14ac:dyDescent="0.25">
      <c r="A110" s="68">
        <v>8</v>
      </c>
      <c r="B110" s="68">
        <v>5</v>
      </c>
      <c r="C110" s="65">
        <f t="shared" si="13"/>
        <v>0</v>
      </c>
      <c r="D110" s="65">
        <f t="shared" si="13"/>
        <v>0</v>
      </c>
      <c r="E110" s="65">
        <f t="shared" si="13"/>
        <v>0</v>
      </c>
      <c r="F110" s="65">
        <f t="shared" si="11"/>
        <v>0</v>
      </c>
      <c r="G110" s="65">
        <f t="shared" si="16"/>
        <v>0</v>
      </c>
      <c r="H110" s="65">
        <f t="shared" si="15"/>
        <v>0</v>
      </c>
      <c r="I110" s="66">
        <f t="shared" si="18"/>
        <v>0</v>
      </c>
      <c r="J110" s="65">
        <f t="shared" si="12"/>
        <v>0</v>
      </c>
    </row>
    <row r="111" spans="1:10" x14ac:dyDescent="0.25">
      <c r="A111" s="68">
        <v>8</v>
      </c>
      <c r="B111" s="68">
        <v>6</v>
      </c>
      <c r="C111" s="65">
        <f t="shared" si="13"/>
        <v>0</v>
      </c>
      <c r="D111" s="65">
        <f t="shared" si="13"/>
        <v>0</v>
      </c>
      <c r="E111" s="65">
        <f t="shared" si="13"/>
        <v>0</v>
      </c>
      <c r="F111" s="65">
        <f t="shared" si="11"/>
        <v>0</v>
      </c>
      <c r="G111" s="65">
        <f t="shared" si="16"/>
        <v>0</v>
      </c>
      <c r="H111" s="65">
        <f t="shared" si="15"/>
        <v>0</v>
      </c>
      <c r="I111" s="66">
        <f t="shared" si="18"/>
        <v>0</v>
      </c>
      <c r="J111" s="65">
        <f t="shared" si="12"/>
        <v>0</v>
      </c>
    </row>
    <row r="112" spans="1:10" x14ac:dyDescent="0.25">
      <c r="A112" s="68">
        <v>8</v>
      </c>
      <c r="B112" s="68">
        <v>7</v>
      </c>
      <c r="C112" s="65">
        <f t="shared" si="13"/>
        <v>0</v>
      </c>
      <c r="D112" s="65">
        <f t="shared" si="13"/>
        <v>0</v>
      </c>
      <c r="E112" s="65">
        <f t="shared" si="13"/>
        <v>0</v>
      </c>
      <c r="F112" s="65">
        <f t="shared" si="11"/>
        <v>0</v>
      </c>
      <c r="G112" s="65">
        <f t="shared" si="16"/>
        <v>0</v>
      </c>
      <c r="H112" s="65">
        <f t="shared" si="15"/>
        <v>0</v>
      </c>
      <c r="I112" s="66">
        <f t="shared" si="18"/>
        <v>0</v>
      </c>
      <c r="J112" s="65">
        <f t="shared" si="12"/>
        <v>0</v>
      </c>
    </row>
    <row r="113" spans="1:10" x14ac:dyDescent="0.25">
      <c r="A113" s="68">
        <v>8</v>
      </c>
      <c r="B113" s="68">
        <v>8</v>
      </c>
      <c r="C113" s="65">
        <f t="shared" si="13"/>
        <v>0</v>
      </c>
      <c r="D113" s="65">
        <f t="shared" si="13"/>
        <v>0</v>
      </c>
      <c r="E113" s="65">
        <f t="shared" si="13"/>
        <v>0</v>
      </c>
      <c r="F113" s="65">
        <f t="shared" si="11"/>
        <v>0</v>
      </c>
      <c r="G113" s="65">
        <f t="shared" si="16"/>
        <v>0</v>
      </c>
      <c r="H113" s="65">
        <f t="shared" si="15"/>
        <v>0</v>
      </c>
      <c r="I113" s="66">
        <f t="shared" si="18"/>
        <v>0</v>
      </c>
      <c r="J113" s="65">
        <f t="shared" si="12"/>
        <v>0</v>
      </c>
    </row>
    <row r="114" spans="1:10" x14ac:dyDescent="0.25">
      <c r="A114" s="68">
        <v>8</v>
      </c>
      <c r="B114" s="68">
        <v>9</v>
      </c>
      <c r="C114" s="65">
        <f t="shared" si="13"/>
        <v>0</v>
      </c>
      <c r="D114" s="65">
        <f t="shared" si="13"/>
        <v>0</v>
      </c>
      <c r="E114" s="65">
        <f t="shared" si="13"/>
        <v>0</v>
      </c>
      <c r="F114" s="65">
        <f t="shared" si="11"/>
        <v>0</v>
      </c>
      <c r="G114" s="65">
        <f t="shared" si="16"/>
        <v>0</v>
      </c>
      <c r="H114" s="65">
        <f t="shared" si="15"/>
        <v>0</v>
      </c>
      <c r="I114" s="66">
        <f t="shared" si="18"/>
        <v>0</v>
      </c>
      <c r="J114" s="65">
        <f t="shared" si="12"/>
        <v>0</v>
      </c>
    </row>
    <row r="115" spans="1:10" x14ac:dyDescent="0.25">
      <c r="A115" s="68">
        <v>8</v>
      </c>
      <c r="B115" s="68">
        <v>10</v>
      </c>
      <c r="C115" s="65">
        <f t="shared" si="13"/>
        <v>0</v>
      </c>
      <c r="D115" s="65">
        <f t="shared" si="13"/>
        <v>0</v>
      </c>
      <c r="E115" s="65">
        <f t="shared" si="13"/>
        <v>0</v>
      </c>
      <c r="F115" s="65">
        <f t="shared" si="11"/>
        <v>0</v>
      </c>
      <c r="G115" s="65">
        <f t="shared" si="16"/>
        <v>0</v>
      </c>
      <c r="H115" s="65">
        <f t="shared" si="15"/>
        <v>0</v>
      </c>
      <c r="I115" s="66">
        <f t="shared" si="18"/>
        <v>0</v>
      </c>
      <c r="J115" s="65">
        <f t="shared" si="12"/>
        <v>0</v>
      </c>
    </row>
    <row r="116" spans="1:10" x14ac:dyDescent="0.25">
      <c r="A116" s="68">
        <v>8</v>
      </c>
      <c r="B116" s="68">
        <v>11</v>
      </c>
      <c r="C116" s="65">
        <f t="shared" si="13"/>
        <v>0</v>
      </c>
      <c r="D116" s="65">
        <f t="shared" si="13"/>
        <v>0</v>
      </c>
      <c r="E116" s="65">
        <f t="shared" si="13"/>
        <v>0</v>
      </c>
      <c r="F116" s="65">
        <f t="shared" si="11"/>
        <v>0</v>
      </c>
      <c r="G116" s="65">
        <f t="shared" si="16"/>
        <v>0</v>
      </c>
      <c r="H116" s="65">
        <f t="shared" si="15"/>
        <v>0</v>
      </c>
      <c r="I116" s="66">
        <f t="shared" si="18"/>
        <v>0</v>
      </c>
      <c r="J116" s="65">
        <f t="shared" si="12"/>
        <v>0</v>
      </c>
    </row>
    <row r="117" spans="1:10" x14ac:dyDescent="0.25">
      <c r="A117" s="68">
        <v>8</v>
      </c>
      <c r="B117" s="68">
        <v>12</v>
      </c>
      <c r="C117" s="65">
        <f t="shared" si="13"/>
        <v>0</v>
      </c>
      <c r="D117" s="65">
        <f t="shared" si="13"/>
        <v>0</v>
      </c>
      <c r="E117" s="65">
        <f t="shared" si="13"/>
        <v>0</v>
      </c>
      <c r="F117" s="65">
        <f t="shared" si="11"/>
        <v>0</v>
      </c>
      <c r="G117" s="65">
        <f t="shared" si="16"/>
        <v>0</v>
      </c>
      <c r="H117" s="65">
        <f t="shared" si="15"/>
        <v>0</v>
      </c>
      <c r="I117" s="66">
        <f t="shared" si="18"/>
        <v>0</v>
      </c>
      <c r="J117" s="65">
        <f t="shared" si="12"/>
        <v>0</v>
      </c>
    </row>
    <row r="118" spans="1:10" x14ac:dyDescent="0.25">
      <c r="A118" s="68">
        <v>9</v>
      </c>
      <c r="B118" s="68">
        <v>1</v>
      </c>
      <c r="C118" s="65">
        <f t="shared" si="13"/>
        <v>0</v>
      </c>
      <c r="D118" s="65">
        <f t="shared" si="13"/>
        <v>0</v>
      </c>
      <c r="E118" s="65">
        <f t="shared" si="13"/>
        <v>0</v>
      </c>
      <c r="F118" s="65">
        <f t="shared" si="11"/>
        <v>0</v>
      </c>
      <c r="G118" s="65">
        <f t="shared" si="16"/>
        <v>0</v>
      </c>
      <c r="H118" s="65">
        <f t="shared" si="15"/>
        <v>0</v>
      </c>
      <c r="I118" s="66">
        <f>$I$117*1.015</f>
        <v>0</v>
      </c>
      <c r="J118" s="65">
        <f t="shared" si="12"/>
        <v>0</v>
      </c>
    </row>
    <row r="119" spans="1:10" x14ac:dyDescent="0.25">
      <c r="A119" s="68">
        <v>9</v>
      </c>
      <c r="B119" s="68">
        <v>2</v>
      </c>
      <c r="C119" s="65">
        <f t="shared" si="13"/>
        <v>0</v>
      </c>
      <c r="D119" s="65">
        <f t="shared" si="13"/>
        <v>0</v>
      </c>
      <c r="E119" s="65">
        <f t="shared" si="13"/>
        <v>0</v>
      </c>
      <c r="F119" s="65">
        <f t="shared" si="11"/>
        <v>0</v>
      </c>
      <c r="G119" s="65">
        <f t="shared" si="16"/>
        <v>0</v>
      </c>
      <c r="H119" s="65">
        <f t="shared" si="15"/>
        <v>0</v>
      </c>
      <c r="I119" s="66">
        <f t="shared" ref="I119:I129" si="19">$I$117*1.015</f>
        <v>0</v>
      </c>
      <c r="J119" s="65">
        <f t="shared" si="12"/>
        <v>0</v>
      </c>
    </row>
    <row r="120" spans="1:10" x14ac:dyDescent="0.25">
      <c r="A120" s="68">
        <v>9</v>
      </c>
      <c r="B120" s="68">
        <v>3</v>
      </c>
      <c r="C120" s="65">
        <f t="shared" si="13"/>
        <v>0</v>
      </c>
      <c r="D120" s="65">
        <f t="shared" si="13"/>
        <v>0</v>
      </c>
      <c r="E120" s="65">
        <f t="shared" si="13"/>
        <v>0</v>
      </c>
      <c r="F120" s="65">
        <f t="shared" si="11"/>
        <v>0</v>
      </c>
      <c r="G120" s="65">
        <f t="shared" si="16"/>
        <v>0</v>
      </c>
      <c r="H120" s="65">
        <f t="shared" si="15"/>
        <v>0</v>
      </c>
      <c r="I120" s="66">
        <f t="shared" si="19"/>
        <v>0</v>
      </c>
      <c r="J120" s="65">
        <f t="shared" si="12"/>
        <v>0</v>
      </c>
    </row>
    <row r="121" spans="1:10" x14ac:dyDescent="0.25">
      <c r="A121" s="68">
        <v>9</v>
      </c>
      <c r="B121" s="68">
        <v>4</v>
      </c>
      <c r="C121" s="65">
        <f t="shared" si="13"/>
        <v>0</v>
      </c>
      <c r="D121" s="65">
        <f t="shared" si="13"/>
        <v>0</v>
      </c>
      <c r="E121" s="65">
        <f t="shared" si="13"/>
        <v>0</v>
      </c>
      <c r="F121" s="65">
        <f t="shared" si="11"/>
        <v>0</v>
      </c>
      <c r="G121" s="65">
        <f t="shared" si="16"/>
        <v>0</v>
      </c>
      <c r="H121" s="65">
        <f t="shared" si="15"/>
        <v>0</v>
      </c>
      <c r="I121" s="66">
        <f t="shared" si="19"/>
        <v>0</v>
      </c>
      <c r="J121" s="65">
        <f t="shared" si="12"/>
        <v>0</v>
      </c>
    </row>
    <row r="122" spans="1:10" x14ac:dyDescent="0.25">
      <c r="A122" s="68">
        <v>9</v>
      </c>
      <c r="B122" s="68">
        <v>5</v>
      </c>
      <c r="C122" s="65">
        <f t="shared" si="13"/>
        <v>0</v>
      </c>
      <c r="D122" s="65">
        <f t="shared" si="13"/>
        <v>0</v>
      </c>
      <c r="E122" s="65">
        <f t="shared" si="13"/>
        <v>0</v>
      </c>
      <c r="F122" s="65">
        <f t="shared" si="11"/>
        <v>0</v>
      </c>
      <c r="G122" s="65">
        <f t="shared" si="16"/>
        <v>0</v>
      </c>
      <c r="H122" s="65">
        <f t="shared" si="15"/>
        <v>0</v>
      </c>
      <c r="I122" s="66">
        <f t="shared" si="19"/>
        <v>0</v>
      </c>
      <c r="J122" s="65">
        <f t="shared" si="12"/>
        <v>0</v>
      </c>
    </row>
    <row r="123" spans="1:10" x14ac:dyDescent="0.25">
      <c r="A123" s="68">
        <v>9</v>
      </c>
      <c r="B123" s="68">
        <v>6</v>
      </c>
      <c r="C123" s="65">
        <f t="shared" si="13"/>
        <v>0</v>
      </c>
      <c r="D123" s="65">
        <f t="shared" si="13"/>
        <v>0</v>
      </c>
      <c r="E123" s="65">
        <f t="shared" si="13"/>
        <v>0</v>
      </c>
      <c r="F123" s="65">
        <f t="shared" si="11"/>
        <v>0</v>
      </c>
      <c r="G123" s="65">
        <f t="shared" si="16"/>
        <v>0</v>
      </c>
      <c r="H123" s="65">
        <f t="shared" si="15"/>
        <v>0</v>
      </c>
      <c r="I123" s="66">
        <f t="shared" si="19"/>
        <v>0</v>
      </c>
      <c r="J123" s="65">
        <f t="shared" si="12"/>
        <v>0</v>
      </c>
    </row>
    <row r="124" spans="1:10" x14ac:dyDescent="0.25">
      <c r="A124" s="68">
        <v>9</v>
      </c>
      <c r="B124" s="68">
        <v>7</v>
      </c>
      <c r="C124" s="65">
        <f t="shared" si="13"/>
        <v>0</v>
      </c>
      <c r="D124" s="65">
        <f t="shared" si="13"/>
        <v>0</v>
      </c>
      <c r="E124" s="65">
        <f t="shared" si="13"/>
        <v>0</v>
      </c>
      <c r="F124" s="65">
        <f t="shared" si="11"/>
        <v>0</v>
      </c>
      <c r="G124" s="65">
        <f t="shared" si="16"/>
        <v>0</v>
      </c>
      <c r="H124" s="65">
        <f t="shared" si="15"/>
        <v>0</v>
      </c>
      <c r="I124" s="66">
        <f t="shared" si="19"/>
        <v>0</v>
      </c>
      <c r="J124" s="65">
        <f t="shared" si="12"/>
        <v>0</v>
      </c>
    </row>
    <row r="125" spans="1:10" x14ac:dyDescent="0.25">
      <c r="A125" s="68">
        <v>9</v>
      </c>
      <c r="B125" s="68">
        <v>8</v>
      </c>
      <c r="C125" s="65">
        <f t="shared" si="13"/>
        <v>0</v>
      </c>
      <c r="D125" s="65">
        <f t="shared" si="13"/>
        <v>0</v>
      </c>
      <c r="E125" s="65">
        <f t="shared" si="13"/>
        <v>0</v>
      </c>
      <c r="F125" s="65">
        <f t="shared" si="11"/>
        <v>0</v>
      </c>
      <c r="G125" s="65">
        <f t="shared" si="16"/>
        <v>0</v>
      </c>
      <c r="H125" s="65">
        <f t="shared" si="15"/>
        <v>0</v>
      </c>
      <c r="I125" s="66">
        <f t="shared" si="19"/>
        <v>0</v>
      </c>
      <c r="J125" s="65">
        <f t="shared" si="12"/>
        <v>0</v>
      </c>
    </row>
    <row r="126" spans="1:10" x14ac:dyDescent="0.25">
      <c r="A126" s="68">
        <v>9</v>
      </c>
      <c r="B126" s="68">
        <v>9</v>
      </c>
      <c r="C126" s="65">
        <f t="shared" si="13"/>
        <v>0</v>
      </c>
      <c r="D126" s="65">
        <f t="shared" si="13"/>
        <v>0</v>
      </c>
      <c r="E126" s="65">
        <f t="shared" si="13"/>
        <v>0</v>
      </c>
      <c r="F126" s="65">
        <f t="shared" si="11"/>
        <v>0</v>
      </c>
      <c r="G126" s="65">
        <f t="shared" si="16"/>
        <v>0</v>
      </c>
      <c r="H126" s="65">
        <f t="shared" si="15"/>
        <v>0</v>
      </c>
      <c r="I126" s="66">
        <f t="shared" si="19"/>
        <v>0</v>
      </c>
      <c r="J126" s="65">
        <f t="shared" si="12"/>
        <v>0</v>
      </c>
    </row>
    <row r="127" spans="1:10" x14ac:dyDescent="0.25">
      <c r="A127" s="68">
        <v>9</v>
      </c>
      <c r="B127" s="68">
        <v>10</v>
      </c>
      <c r="C127" s="65">
        <f t="shared" si="13"/>
        <v>0</v>
      </c>
      <c r="D127" s="65">
        <f t="shared" si="13"/>
        <v>0</v>
      </c>
      <c r="E127" s="65">
        <f t="shared" si="13"/>
        <v>0</v>
      </c>
      <c r="F127" s="65">
        <f t="shared" si="11"/>
        <v>0</v>
      </c>
      <c r="G127" s="65">
        <f t="shared" si="16"/>
        <v>0</v>
      </c>
      <c r="H127" s="65">
        <f t="shared" si="15"/>
        <v>0</v>
      </c>
      <c r="I127" s="66">
        <f t="shared" si="19"/>
        <v>0</v>
      </c>
      <c r="J127" s="65">
        <f t="shared" si="12"/>
        <v>0</v>
      </c>
    </row>
    <row r="128" spans="1:10" x14ac:dyDescent="0.25">
      <c r="A128" s="68">
        <v>9</v>
      </c>
      <c r="B128" s="68">
        <v>11</v>
      </c>
      <c r="C128" s="65">
        <f t="shared" si="13"/>
        <v>0</v>
      </c>
      <c r="D128" s="65">
        <f t="shared" si="13"/>
        <v>0</v>
      </c>
      <c r="E128" s="65">
        <f t="shared" si="13"/>
        <v>0</v>
      </c>
      <c r="F128" s="65">
        <f t="shared" si="11"/>
        <v>0</v>
      </c>
      <c r="G128" s="65">
        <f t="shared" si="16"/>
        <v>0</v>
      </c>
      <c r="H128" s="65">
        <f t="shared" si="15"/>
        <v>0</v>
      </c>
      <c r="I128" s="66">
        <f t="shared" si="19"/>
        <v>0</v>
      </c>
      <c r="J128" s="65">
        <f t="shared" si="12"/>
        <v>0</v>
      </c>
    </row>
    <row r="129" spans="1:10" x14ac:dyDescent="0.25">
      <c r="A129" s="68">
        <v>9</v>
      </c>
      <c r="B129" s="68">
        <v>12</v>
      </c>
      <c r="C129" s="65">
        <f t="shared" si="13"/>
        <v>0</v>
      </c>
      <c r="D129" s="65">
        <f t="shared" si="13"/>
        <v>0</v>
      </c>
      <c r="E129" s="65">
        <f t="shared" si="13"/>
        <v>0</v>
      </c>
      <c r="F129" s="65">
        <f t="shared" si="11"/>
        <v>0</v>
      </c>
      <c r="G129" s="65">
        <f t="shared" si="16"/>
        <v>0</v>
      </c>
      <c r="H129" s="65">
        <f t="shared" si="15"/>
        <v>0</v>
      </c>
      <c r="I129" s="66">
        <f t="shared" si="19"/>
        <v>0</v>
      </c>
      <c r="J129" s="65">
        <f t="shared" si="12"/>
        <v>0</v>
      </c>
    </row>
    <row r="130" spans="1:10" x14ac:dyDescent="0.25">
      <c r="A130" s="68">
        <v>10</v>
      </c>
      <c r="B130" s="68">
        <v>1</v>
      </c>
      <c r="C130" s="65">
        <f t="shared" si="13"/>
        <v>0</v>
      </c>
      <c r="D130" s="65">
        <f t="shared" si="13"/>
        <v>0</v>
      </c>
      <c r="E130" s="65">
        <f t="shared" si="13"/>
        <v>0</v>
      </c>
      <c r="F130" s="65">
        <f t="shared" si="11"/>
        <v>0</v>
      </c>
      <c r="G130" s="65">
        <f t="shared" si="16"/>
        <v>0</v>
      </c>
      <c r="H130" s="65">
        <f t="shared" si="15"/>
        <v>0</v>
      </c>
      <c r="I130" s="66">
        <f>$I$129*1.015</f>
        <v>0</v>
      </c>
      <c r="J130" s="65">
        <f t="shared" si="12"/>
        <v>0</v>
      </c>
    </row>
    <row r="131" spans="1:10" x14ac:dyDescent="0.25">
      <c r="A131" s="68">
        <v>10</v>
      </c>
      <c r="B131" s="68">
        <v>2</v>
      </c>
      <c r="C131" s="65">
        <f t="shared" si="13"/>
        <v>0</v>
      </c>
      <c r="D131" s="65">
        <f t="shared" si="13"/>
        <v>0</v>
      </c>
      <c r="E131" s="65">
        <f t="shared" si="13"/>
        <v>0</v>
      </c>
      <c r="F131" s="65">
        <f t="shared" si="11"/>
        <v>0</v>
      </c>
      <c r="G131" s="65">
        <f t="shared" si="16"/>
        <v>0</v>
      </c>
      <c r="H131" s="65">
        <f t="shared" si="15"/>
        <v>0</v>
      </c>
      <c r="I131" s="66">
        <f t="shared" ref="I131:I141" si="20">$I$129*1.015</f>
        <v>0</v>
      </c>
      <c r="J131" s="65">
        <f t="shared" si="12"/>
        <v>0</v>
      </c>
    </row>
    <row r="132" spans="1:10" x14ac:dyDescent="0.25">
      <c r="A132" s="68">
        <v>10</v>
      </c>
      <c r="B132" s="68">
        <v>3</v>
      </c>
      <c r="C132" s="65">
        <f t="shared" si="13"/>
        <v>0</v>
      </c>
      <c r="D132" s="65">
        <f t="shared" si="13"/>
        <v>0</v>
      </c>
      <c r="E132" s="65">
        <f t="shared" si="13"/>
        <v>0</v>
      </c>
      <c r="F132" s="65">
        <f t="shared" si="11"/>
        <v>0</v>
      </c>
      <c r="G132" s="65">
        <f t="shared" si="16"/>
        <v>0</v>
      </c>
      <c r="H132" s="65">
        <f t="shared" si="15"/>
        <v>0</v>
      </c>
      <c r="I132" s="66">
        <f t="shared" si="20"/>
        <v>0</v>
      </c>
      <c r="J132" s="65">
        <f t="shared" si="12"/>
        <v>0</v>
      </c>
    </row>
    <row r="133" spans="1:10" x14ac:dyDescent="0.25">
      <c r="A133" s="68">
        <v>10</v>
      </c>
      <c r="B133" s="68">
        <v>4</v>
      </c>
      <c r="C133" s="65">
        <f t="shared" si="13"/>
        <v>0</v>
      </c>
      <c r="D133" s="65">
        <f t="shared" si="13"/>
        <v>0</v>
      </c>
      <c r="E133" s="65">
        <f t="shared" si="13"/>
        <v>0</v>
      </c>
      <c r="F133" s="65">
        <f t="shared" si="11"/>
        <v>0</v>
      </c>
      <c r="G133" s="65">
        <f t="shared" si="16"/>
        <v>0</v>
      </c>
      <c r="H133" s="65">
        <f t="shared" si="15"/>
        <v>0</v>
      </c>
      <c r="I133" s="66">
        <f t="shared" si="20"/>
        <v>0</v>
      </c>
      <c r="J133" s="65">
        <f t="shared" si="12"/>
        <v>0</v>
      </c>
    </row>
    <row r="134" spans="1:10" x14ac:dyDescent="0.25">
      <c r="A134" s="68">
        <v>10</v>
      </c>
      <c r="B134" s="68">
        <v>5</v>
      </c>
      <c r="C134" s="65">
        <f t="shared" si="13"/>
        <v>0</v>
      </c>
      <c r="D134" s="65">
        <f t="shared" si="13"/>
        <v>0</v>
      </c>
      <c r="E134" s="65">
        <f t="shared" si="13"/>
        <v>0</v>
      </c>
      <c r="F134" s="65">
        <f t="shared" si="11"/>
        <v>0</v>
      </c>
      <c r="G134" s="65">
        <f t="shared" si="16"/>
        <v>0</v>
      </c>
      <c r="H134" s="65">
        <f t="shared" si="15"/>
        <v>0</v>
      </c>
      <c r="I134" s="66">
        <f t="shared" si="20"/>
        <v>0</v>
      </c>
      <c r="J134" s="65">
        <f t="shared" si="12"/>
        <v>0</v>
      </c>
    </row>
    <row r="135" spans="1:10" x14ac:dyDescent="0.25">
      <c r="A135" s="68">
        <v>10</v>
      </c>
      <c r="B135" s="68">
        <v>6</v>
      </c>
      <c r="C135" s="65">
        <f t="shared" si="13"/>
        <v>0</v>
      </c>
      <c r="D135" s="65">
        <f t="shared" si="13"/>
        <v>0</v>
      </c>
      <c r="E135" s="65">
        <f t="shared" si="13"/>
        <v>0</v>
      </c>
      <c r="F135" s="65">
        <f t="shared" si="11"/>
        <v>0</v>
      </c>
      <c r="G135" s="65">
        <f t="shared" si="16"/>
        <v>0</v>
      </c>
      <c r="H135" s="65">
        <f t="shared" si="15"/>
        <v>0</v>
      </c>
      <c r="I135" s="66">
        <f t="shared" si="20"/>
        <v>0</v>
      </c>
      <c r="J135" s="65">
        <f t="shared" si="12"/>
        <v>0</v>
      </c>
    </row>
    <row r="136" spans="1:10" x14ac:dyDescent="0.25">
      <c r="A136" s="68">
        <v>10</v>
      </c>
      <c r="B136" s="68">
        <v>7</v>
      </c>
      <c r="C136" s="65">
        <f t="shared" si="13"/>
        <v>0</v>
      </c>
      <c r="D136" s="65">
        <f t="shared" si="13"/>
        <v>0</v>
      </c>
      <c r="E136" s="65">
        <f t="shared" si="13"/>
        <v>0</v>
      </c>
      <c r="F136" s="65">
        <f t="shared" si="11"/>
        <v>0</v>
      </c>
      <c r="G136" s="65">
        <f t="shared" si="16"/>
        <v>0</v>
      </c>
      <c r="H136" s="65">
        <f t="shared" si="15"/>
        <v>0</v>
      </c>
      <c r="I136" s="66">
        <f t="shared" si="20"/>
        <v>0</v>
      </c>
      <c r="J136" s="65">
        <f t="shared" si="12"/>
        <v>0</v>
      </c>
    </row>
    <row r="137" spans="1:10" x14ac:dyDescent="0.25">
      <c r="A137" s="68">
        <v>10</v>
      </c>
      <c r="B137" s="68">
        <v>8</v>
      </c>
      <c r="C137" s="65">
        <f t="shared" si="13"/>
        <v>0</v>
      </c>
      <c r="D137" s="65">
        <f t="shared" si="13"/>
        <v>0</v>
      </c>
      <c r="E137" s="65">
        <f t="shared" si="13"/>
        <v>0</v>
      </c>
      <c r="F137" s="65">
        <f t="shared" si="11"/>
        <v>0</v>
      </c>
      <c r="G137" s="65">
        <f t="shared" si="16"/>
        <v>0</v>
      </c>
      <c r="H137" s="65">
        <f t="shared" si="15"/>
        <v>0</v>
      </c>
      <c r="I137" s="66">
        <f t="shared" si="20"/>
        <v>0</v>
      </c>
      <c r="J137" s="65">
        <f t="shared" si="12"/>
        <v>0</v>
      </c>
    </row>
    <row r="138" spans="1:10" x14ac:dyDescent="0.25">
      <c r="A138" s="68">
        <v>10</v>
      </c>
      <c r="B138" s="68">
        <v>9</v>
      </c>
      <c r="C138" s="65">
        <f t="shared" si="13"/>
        <v>0</v>
      </c>
      <c r="D138" s="65">
        <f t="shared" si="13"/>
        <v>0</v>
      </c>
      <c r="E138" s="65">
        <f t="shared" si="13"/>
        <v>0</v>
      </c>
      <c r="F138" s="65">
        <f t="shared" si="11"/>
        <v>0</v>
      </c>
      <c r="G138" s="65">
        <f t="shared" si="16"/>
        <v>0</v>
      </c>
      <c r="H138" s="65">
        <f t="shared" si="15"/>
        <v>0</v>
      </c>
      <c r="I138" s="66">
        <f t="shared" si="20"/>
        <v>0</v>
      </c>
      <c r="J138" s="65">
        <f t="shared" si="12"/>
        <v>0</v>
      </c>
    </row>
    <row r="139" spans="1:10" x14ac:dyDescent="0.25">
      <c r="A139" s="68">
        <v>10</v>
      </c>
      <c r="B139" s="68">
        <v>10</v>
      </c>
      <c r="C139" s="65">
        <f t="shared" si="13"/>
        <v>0</v>
      </c>
      <c r="D139" s="65">
        <f t="shared" si="13"/>
        <v>0</v>
      </c>
      <c r="E139" s="65">
        <f t="shared" si="13"/>
        <v>0</v>
      </c>
      <c r="F139" s="65">
        <f t="shared" si="11"/>
        <v>0</v>
      </c>
      <c r="G139" s="65">
        <f t="shared" si="16"/>
        <v>0</v>
      </c>
      <c r="H139" s="65">
        <f t="shared" si="15"/>
        <v>0</v>
      </c>
      <c r="I139" s="66">
        <f t="shared" si="20"/>
        <v>0</v>
      </c>
      <c r="J139" s="65">
        <f t="shared" si="12"/>
        <v>0</v>
      </c>
    </row>
    <row r="140" spans="1:10" x14ac:dyDescent="0.25">
      <c r="A140" s="68">
        <v>10</v>
      </c>
      <c r="B140" s="68">
        <v>11</v>
      </c>
      <c r="C140" s="65">
        <f t="shared" si="13"/>
        <v>0</v>
      </c>
      <c r="D140" s="65">
        <f t="shared" si="13"/>
        <v>0</v>
      </c>
      <c r="E140" s="65">
        <f t="shared" si="13"/>
        <v>0</v>
      </c>
      <c r="F140" s="65">
        <f t="shared" si="11"/>
        <v>0</v>
      </c>
      <c r="G140" s="65">
        <f t="shared" si="16"/>
        <v>0</v>
      </c>
      <c r="H140" s="65">
        <f t="shared" si="15"/>
        <v>0</v>
      </c>
      <c r="I140" s="66">
        <f t="shared" si="20"/>
        <v>0</v>
      </c>
      <c r="J140" s="65">
        <f t="shared" si="12"/>
        <v>0</v>
      </c>
    </row>
    <row r="141" spans="1:10" x14ac:dyDescent="0.25">
      <c r="A141" s="68">
        <v>10</v>
      </c>
      <c r="B141" s="68">
        <v>12</v>
      </c>
      <c r="C141" s="65">
        <f t="shared" si="13"/>
        <v>0</v>
      </c>
      <c r="D141" s="65">
        <f t="shared" si="13"/>
        <v>0</v>
      </c>
      <c r="E141" s="65">
        <f t="shared" si="13"/>
        <v>0</v>
      </c>
      <c r="F141" s="65">
        <f t="shared" si="11"/>
        <v>0</v>
      </c>
      <c r="G141" s="65">
        <f t="shared" si="16"/>
        <v>0</v>
      </c>
      <c r="H141" s="65">
        <f t="shared" si="15"/>
        <v>0</v>
      </c>
      <c r="I141" s="66">
        <f t="shared" si="20"/>
        <v>0</v>
      </c>
      <c r="J141" s="65">
        <f t="shared" si="12"/>
        <v>0</v>
      </c>
    </row>
  </sheetData>
  <sheetProtection algorithmName="SHA-512" hashValue="DmKDXaWJSYr/ykmszlzAivcFaJovu3kAfEX8aMKHsoPWvc6MnKP8LfVbGZBZKYsG4o3ITbxPqlqEFdLw4wzAyA==" saltValue="6jrqofIyDx2XAjORhteNOg==" spinCount="100000" sheet="1" objects="1" scenarios="1"/>
  <mergeCells count="11">
    <mergeCell ref="E14:G14"/>
    <mergeCell ref="E15:G15"/>
    <mergeCell ref="E16:G16"/>
    <mergeCell ref="E18:G18"/>
    <mergeCell ref="E19:G19"/>
    <mergeCell ref="E8:G8"/>
    <mergeCell ref="E9:G9"/>
    <mergeCell ref="E10:G10"/>
    <mergeCell ref="E11:G11"/>
    <mergeCell ref="E12:G12"/>
    <mergeCell ref="E13:G13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341F0-828A-4B71-BAF7-811EF9F3F0D7}">
  <sheetPr>
    <tabColor rgb="FFFFFF00"/>
  </sheetPr>
  <dimension ref="A1:N141"/>
  <sheetViews>
    <sheetView showGridLines="0" topLeftCell="A21" zoomScale="110" zoomScaleNormal="110" workbookViewId="0">
      <selection activeCell="H37" sqref="H37:I37"/>
    </sheetView>
  </sheetViews>
  <sheetFormatPr defaultColWidth="8.88671875" defaultRowHeight="13.8" x14ac:dyDescent="0.25"/>
  <cols>
    <col min="1" max="1" width="6.21875" style="51" customWidth="1"/>
    <col min="2" max="2" width="9.109375" style="51" customWidth="1"/>
    <col min="3" max="3" width="22.6640625" style="51" customWidth="1"/>
    <col min="4" max="4" width="20.77734375" style="51" customWidth="1"/>
    <col min="5" max="5" width="13.77734375" style="51" customWidth="1"/>
    <col min="6" max="6" width="17.44140625" style="51" bestFit="1" customWidth="1"/>
    <col min="7" max="7" width="24.33203125" style="51" customWidth="1"/>
    <col min="8" max="8" width="22.6640625" style="51" customWidth="1"/>
    <col min="9" max="9" width="19.21875" style="51" customWidth="1"/>
    <col min="10" max="10" width="31.109375" style="51" customWidth="1"/>
    <col min="11" max="11" width="9.5546875" style="51" bestFit="1" customWidth="1"/>
    <col min="12" max="16384" width="8.88671875" style="51"/>
  </cols>
  <sheetData>
    <row r="1" spans="2:14" x14ac:dyDescent="0.25">
      <c r="B1" s="69" t="s">
        <v>23</v>
      </c>
      <c r="N1" s="52"/>
    </row>
    <row r="2" spans="2:14" x14ac:dyDescent="0.25">
      <c r="B2" s="70" t="s">
        <v>22</v>
      </c>
      <c r="N2" s="52"/>
    </row>
    <row r="3" spans="2:14" x14ac:dyDescent="0.25">
      <c r="B3" s="70" t="s">
        <v>24</v>
      </c>
      <c r="N3" s="52"/>
    </row>
    <row r="4" spans="2:14" x14ac:dyDescent="0.25">
      <c r="B4" s="70" t="s">
        <v>25</v>
      </c>
      <c r="N4" s="52"/>
    </row>
    <row r="5" spans="2:14" x14ac:dyDescent="0.25">
      <c r="B5" s="70"/>
      <c r="N5" s="52"/>
    </row>
    <row r="6" spans="2:14" x14ac:dyDescent="0.25">
      <c r="B6" s="69" t="s">
        <v>26</v>
      </c>
      <c r="N6" s="52"/>
    </row>
    <row r="7" spans="2:14" x14ac:dyDescent="0.25">
      <c r="B7" s="70"/>
      <c r="N7" s="52"/>
    </row>
    <row r="8" spans="2:14" x14ac:dyDescent="0.25">
      <c r="B8" s="53" t="s">
        <v>14</v>
      </c>
      <c r="C8" s="53"/>
      <c r="D8" s="53"/>
      <c r="E8" s="100"/>
      <c r="F8" s="100"/>
      <c r="G8" s="101"/>
      <c r="I8" s="54"/>
      <c r="J8" s="51" t="s">
        <v>35</v>
      </c>
      <c r="N8" s="52"/>
    </row>
    <row r="9" spans="2:14" x14ac:dyDescent="0.25">
      <c r="B9" s="55" t="s">
        <v>15</v>
      </c>
      <c r="C9" s="55"/>
      <c r="D9" s="55"/>
      <c r="E9" s="100"/>
      <c r="F9" s="100"/>
      <c r="G9" s="101"/>
      <c r="N9" s="52"/>
    </row>
    <row r="10" spans="2:14" x14ac:dyDescent="0.25">
      <c r="B10" s="55" t="s">
        <v>16</v>
      </c>
      <c r="C10" s="55"/>
      <c r="D10" s="55"/>
      <c r="E10" s="100"/>
      <c r="F10" s="100"/>
      <c r="G10" s="101"/>
      <c r="I10" s="56"/>
      <c r="J10" s="51" t="s">
        <v>36</v>
      </c>
      <c r="N10" s="52"/>
    </row>
    <row r="11" spans="2:14" x14ac:dyDescent="0.25">
      <c r="B11" s="55" t="s">
        <v>39</v>
      </c>
      <c r="C11" s="55"/>
      <c r="D11" s="55"/>
      <c r="E11" s="100"/>
      <c r="F11" s="100"/>
      <c r="G11" s="101"/>
      <c r="N11" s="52"/>
    </row>
    <row r="12" spans="2:14" x14ac:dyDescent="0.25">
      <c r="B12" s="55" t="s">
        <v>17</v>
      </c>
      <c r="C12" s="55"/>
      <c r="D12" s="55"/>
      <c r="E12" s="100"/>
      <c r="F12" s="100"/>
      <c r="G12" s="101"/>
      <c r="N12" s="52"/>
    </row>
    <row r="13" spans="2:14" x14ac:dyDescent="0.25">
      <c r="B13" s="55" t="s">
        <v>18</v>
      </c>
      <c r="C13" s="55"/>
      <c r="D13" s="55"/>
      <c r="E13" s="99"/>
      <c r="F13" s="100"/>
      <c r="G13" s="101"/>
      <c r="N13" s="52"/>
    </row>
    <row r="14" spans="2:14" x14ac:dyDescent="0.25">
      <c r="B14" s="55" t="s">
        <v>19</v>
      </c>
      <c r="C14" s="55"/>
      <c r="D14" s="55"/>
      <c r="E14" s="99"/>
      <c r="F14" s="100"/>
      <c r="G14" s="101"/>
      <c r="N14" s="52"/>
    </row>
    <row r="15" spans="2:14" x14ac:dyDescent="0.25">
      <c r="B15" s="55" t="s">
        <v>20</v>
      </c>
      <c r="C15" s="55"/>
      <c r="D15" s="55"/>
      <c r="E15" s="99"/>
      <c r="F15" s="100"/>
      <c r="G15" s="101"/>
      <c r="N15" s="52"/>
    </row>
    <row r="16" spans="2:14" x14ac:dyDescent="0.25">
      <c r="B16" s="53" t="s">
        <v>21</v>
      </c>
      <c r="C16" s="53"/>
      <c r="D16" s="53"/>
      <c r="E16" s="100"/>
      <c r="F16" s="100"/>
      <c r="G16" s="101"/>
      <c r="N16" s="52"/>
    </row>
    <row r="17" spans="1:14" x14ac:dyDescent="0.25">
      <c r="N17" s="52"/>
    </row>
    <row r="18" spans="1:14" x14ac:dyDescent="0.25">
      <c r="B18" s="57" t="s">
        <v>27</v>
      </c>
      <c r="C18" s="58"/>
      <c r="D18" s="59"/>
      <c r="E18" s="100"/>
      <c r="F18" s="100"/>
      <c r="G18" s="101"/>
    </row>
    <row r="19" spans="1:14" x14ac:dyDescent="0.25">
      <c r="B19" s="57" t="s">
        <v>28</v>
      </c>
      <c r="C19" s="58"/>
      <c r="D19" s="59"/>
      <c r="E19" s="100"/>
      <c r="F19" s="100"/>
      <c r="G19" s="101"/>
    </row>
    <row r="20" spans="1:14" s="60" customFormat="1" ht="14.4" thickBot="1" x14ac:dyDescent="0.3">
      <c r="F20" s="61"/>
      <c r="J20" s="62"/>
    </row>
    <row r="21" spans="1:14" s="74" customFormat="1" ht="55.8" thickBot="1" x14ac:dyDescent="0.35">
      <c r="A21" s="71" t="s">
        <v>5</v>
      </c>
      <c r="B21" s="72" t="s">
        <v>6</v>
      </c>
      <c r="C21" s="72" t="s">
        <v>42</v>
      </c>
      <c r="D21" s="72" t="s">
        <v>43</v>
      </c>
      <c r="E21" s="72" t="s">
        <v>8</v>
      </c>
      <c r="F21" s="72" t="s">
        <v>9</v>
      </c>
      <c r="G21" s="72" t="s">
        <v>10</v>
      </c>
      <c r="H21" s="72" t="s">
        <v>11</v>
      </c>
      <c r="I21" s="72" t="s">
        <v>12</v>
      </c>
      <c r="J21" s="73" t="s">
        <v>13</v>
      </c>
    </row>
    <row r="22" spans="1:14" x14ac:dyDescent="0.25">
      <c r="A22" s="63">
        <v>1</v>
      </c>
      <c r="B22" s="63">
        <v>1</v>
      </c>
      <c r="C22" s="64"/>
      <c r="D22" s="64"/>
      <c r="E22" s="64"/>
      <c r="F22" s="65">
        <f t="shared" ref="F22:F85" si="0">IFERROR(((((C22+D22))+E22)/G22),0)</f>
        <v>0</v>
      </c>
      <c r="G22" s="64"/>
      <c r="H22" s="64"/>
      <c r="I22" s="66">
        <f>IFERROR((G22/H22)*1000,0)</f>
        <v>0</v>
      </c>
      <c r="J22" s="65">
        <f>(F22*I22)/1000</f>
        <v>0</v>
      </c>
      <c r="K22" s="67"/>
    </row>
    <row r="23" spans="1:14" x14ac:dyDescent="0.25">
      <c r="A23" s="68">
        <v>1</v>
      </c>
      <c r="B23" s="68">
        <v>2</v>
      </c>
      <c r="C23" s="65">
        <f>C22*1.005</f>
        <v>0</v>
      </c>
      <c r="D23" s="65">
        <f>D22*1.005</f>
        <v>0</v>
      </c>
      <c r="E23" s="65">
        <f>E22*1.005</f>
        <v>0</v>
      </c>
      <c r="F23" s="65">
        <f t="shared" si="0"/>
        <v>0</v>
      </c>
      <c r="G23" s="65">
        <f>IFERROR((I23*H23)/1000,0)</f>
        <v>0</v>
      </c>
      <c r="H23" s="65">
        <f>H22</f>
        <v>0</v>
      </c>
      <c r="I23" s="66">
        <f>$I$22</f>
        <v>0</v>
      </c>
      <c r="J23" s="65">
        <f t="shared" ref="J23:J86" si="1">(F23*I23)/1000</f>
        <v>0</v>
      </c>
    </row>
    <row r="24" spans="1:14" x14ac:dyDescent="0.25">
      <c r="A24" s="68">
        <v>1</v>
      </c>
      <c r="B24" s="68">
        <v>3</v>
      </c>
      <c r="C24" s="65">
        <f t="shared" ref="C24:E87" si="2">C23*1.005</f>
        <v>0</v>
      </c>
      <c r="D24" s="65">
        <f t="shared" si="2"/>
        <v>0</v>
      </c>
      <c r="E24" s="65">
        <f t="shared" si="2"/>
        <v>0</v>
      </c>
      <c r="F24" s="65">
        <f t="shared" si="0"/>
        <v>0</v>
      </c>
      <c r="G24" s="65">
        <f t="shared" ref="G24:G87" si="3">IFERROR((I24*H24)/1000,0)</f>
        <v>0</v>
      </c>
      <c r="H24" s="65">
        <f t="shared" ref="H24:H87" si="4">H23</f>
        <v>0</v>
      </c>
      <c r="I24" s="66">
        <f t="shared" ref="I24:I33" si="5">$I$22</f>
        <v>0</v>
      </c>
      <c r="J24" s="65">
        <f t="shared" si="1"/>
        <v>0</v>
      </c>
    </row>
    <row r="25" spans="1:14" x14ac:dyDescent="0.25">
      <c r="A25" s="68">
        <v>1</v>
      </c>
      <c r="B25" s="68">
        <v>4</v>
      </c>
      <c r="C25" s="65">
        <f t="shared" si="2"/>
        <v>0</v>
      </c>
      <c r="D25" s="65">
        <f t="shared" si="2"/>
        <v>0</v>
      </c>
      <c r="E25" s="65">
        <f t="shared" si="2"/>
        <v>0</v>
      </c>
      <c r="F25" s="65">
        <f t="shared" si="0"/>
        <v>0</v>
      </c>
      <c r="G25" s="65">
        <f t="shared" si="3"/>
        <v>0</v>
      </c>
      <c r="H25" s="65">
        <f t="shared" si="4"/>
        <v>0</v>
      </c>
      <c r="I25" s="66">
        <f t="shared" si="5"/>
        <v>0</v>
      </c>
      <c r="J25" s="65">
        <f t="shared" si="1"/>
        <v>0</v>
      </c>
    </row>
    <row r="26" spans="1:14" x14ac:dyDescent="0.25">
      <c r="A26" s="68">
        <v>1</v>
      </c>
      <c r="B26" s="68">
        <v>5</v>
      </c>
      <c r="C26" s="65">
        <f t="shared" si="2"/>
        <v>0</v>
      </c>
      <c r="D26" s="65">
        <f t="shared" si="2"/>
        <v>0</v>
      </c>
      <c r="E26" s="65">
        <f t="shared" si="2"/>
        <v>0</v>
      </c>
      <c r="F26" s="65">
        <f t="shared" si="0"/>
        <v>0</v>
      </c>
      <c r="G26" s="65">
        <f t="shared" si="3"/>
        <v>0</v>
      </c>
      <c r="H26" s="65">
        <f t="shared" si="4"/>
        <v>0</v>
      </c>
      <c r="I26" s="66">
        <f t="shared" si="5"/>
        <v>0</v>
      </c>
      <c r="J26" s="65">
        <f t="shared" si="1"/>
        <v>0</v>
      </c>
    </row>
    <row r="27" spans="1:14" x14ac:dyDescent="0.25">
      <c r="A27" s="68">
        <v>1</v>
      </c>
      <c r="B27" s="68">
        <v>6</v>
      </c>
      <c r="C27" s="65">
        <f t="shared" si="2"/>
        <v>0</v>
      </c>
      <c r="D27" s="65">
        <f t="shared" si="2"/>
        <v>0</v>
      </c>
      <c r="E27" s="65">
        <f t="shared" si="2"/>
        <v>0</v>
      </c>
      <c r="F27" s="65">
        <f t="shared" si="0"/>
        <v>0</v>
      </c>
      <c r="G27" s="65">
        <f t="shared" si="3"/>
        <v>0</v>
      </c>
      <c r="H27" s="65">
        <f t="shared" si="4"/>
        <v>0</v>
      </c>
      <c r="I27" s="66">
        <f t="shared" si="5"/>
        <v>0</v>
      </c>
      <c r="J27" s="65">
        <f t="shared" si="1"/>
        <v>0</v>
      </c>
    </row>
    <row r="28" spans="1:14" x14ac:dyDescent="0.25">
      <c r="A28" s="68">
        <v>1</v>
      </c>
      <c r="B28" s="68">
        <v>7</v>
      </c>
      <c r="C28" s="65">
        <f t="shared" si="2"/>
        <v>0</v>
      </c>
      <c r="D28" s="65">
        <f t="shared" si="2"/>
        <v>0</v>
      </c>
      <c r="E28" s="65">
        <f t="shared" si="2"/>
        <v>0</v>
      </c>
      <c r="F28" s="65">
        <f t="shared" si="0"/>
        <v>0</v>
      </c>
      <c r="G28" s="65">
        <f t="shared" si="3"/>
        <v>0</v>
      </c>
      <c r="H28" s="65">
        <f t="shared" si="4"/>
        <v>0</v>
      </c>
      <c r="I28" s="66">
        <f t="shared" si="5"/>
        <v>0</v>
      </c>
      <c r="J28" s="65">
        <f t="shared" si="1"/>
        <v>0</v>
      </c>
    </row>
    <row r="29" spans="1:14" x14ac:dyDescent="0.25">
      <c r="A29" s="68">
        <v>1</v>
      </c>
      <c r="B29" s="68">
        <v>8</v>
      </c>
      <c r="C29" s="65">
        <f t="shared" si="2"/>
        <v>0</v>
      </c>
      <c r="D29" s="65">
        <f t="shared" si="2"/>
        <v>0</v>
      </c>
      <c r="E29" s="65">
        <f t="shared" si="2"/>
        <v>0</v>
      </c>
      <c r="F29" s="65">
        <f t="shared" si="0"/>
        <v>0</v>
      </c>
      <c r="G29" s="65">
        <f t="shared" si="3"/>
        <v>0</v>
      </c>
      <c r="H29" s="65">
        <f t="shared" si="4"/>
        <v>0</v>
      </c>
      <c r="I29" s="66">
        <f t="shared" si="5"/>
        <v>0</v>
      </c>
      <c r="J29" s="65">
        <f t="shared" si="1"/>
        <v>0</v>
      </c>
    </row>
    <row r="30" spans="1:14" x14ac:dyDescent="0.25">
      <c r="A30" s="68">
        <v>1</v>
      </c>
      <c r="B30" s="68">
        <v>9</v>
      </c>
      <c r="C30" s="65">
        <f t="shared" si="2"/>
        <v>0</v>
      </c>
      <c r="D30" s="65">
        <f t="shared" si="2"/>
        <v>0</v>
      </c>
      <c r="E30" s="65">
        <f t="shared" si="2"/>
        <v>0</v>
      </c>
      <c r="F30" s="65">
        <f t="shared" si="0"/>
        <v>0</v>
      </c>
      <c r="G30" s="65">
        <f t="shared" si="3"/>
        <v>0</v>
      </c>
      <c r="H30" s="65">
        <f t="shared" si="4"/>
        <v>0</v>
      </c>
      <c r="I30" s="66">
        <f t="shared" si="5"/>
        <v>0</v>
      </c>
      <c r="J30" s="65">
        <f t="shared" si="1"/>
        <v>0</v>
      </c>
    </row>
    <row r="31" spans="1:14" x14ac:dyDescent="0.25">
      <c r="A31" s="68">
        <v>1</v>
      </c>
      <c r="B31" s="68">
        <v>10</v>
      </c>
      <c r="C31" s="65">
        <f t="shared" si="2"/>
        <v>0</v>
      </c>
      <c r="D31" s="65">
        <f t="shared" si="2"/>
        <v>0</v>
      </c>
      <c r="E31" s="65">
        <f t="shared" si="2"/>
        <v>0</v>
      </c>
      <c r="F31" s="65">
        <f t="shared" si="0"/>
        <v>0</v>
      </c>
      <c r="G31" s="65">
        <f t="shared" si="3"/>
        <v>0</v>
      </c>
      <c r="H31" s="65">
        <f t="shared" si="4"/>
        <v>0</v>
      </c>
      <c r="I31" s="66">
        <f t="shared" si="5"/>
        <v>0</v>
      </c>
      <c r="J31" s="65">
        <f t="shared" si="1"/>
        <v>0</v>
      </c>
    </row>
    <row r="32" spans="1:14" x14ac:dyDescent="0.25">
      <c r="A32" s="68">
        <v>1</v>
      </c>
      <c r="B32" s="68">
        <v>11</v>
      </c>
      <c r="C32" s="65">
        <f t="shared" si="2"/>
        <v>0</v>
      </c>
      <c r="D32" s="65">
        <f t="shared" si="2"/>
        <v>0</v>
      </c>
      <c r="E32" s="65">
        <f t="shared" si="2"/>
        <v>0</v>
      </c>
      <c r="F32" s="65">
        <f t="shared" si="0"/>
        <v>0</v>
      </c>
      <c r="G32" s="65">
        <f t="shared" si="3"/>
        <v>0</v>
      </c>
      <c r="H32" s="65">
        <f t="shared" si="4"/>
        <v>0</v>
      </c>
      <c r="I32" s="66">
        <f t="shared" si="5"/>
        <v>0</v>
      </c>
      <c r="J32" s="65">
        <f t="shared" si="1"/>
        <v>0</v>
      </c>
    </row>
    <row r="33" spans="1:10" x14ac:dyDescent="0.25">
      <c r="A33" s="68">
        <v>1</v>
      </c>
      <c r="B33" s="68">
        <v>12</v>
      </c>
      <c r="C33" s="65">
        <f t="shared" si="2"/>
        <v>0</v>
      </c>
      <c r="D33" s="65">
        <f t="shared" si="2"/>
        <v>0</v>
      </c>
      <c r="E33" s="65">
        <f t="shared" si="2"/>
        <v>0</v>
      </c>
      <c r="F33" s="65">
        <f t="shared" si="0"/>
        <v>0</v>
      </c>
      <c r="G33" s="65">
        <f>IFERROR((I33*H33)/1000,0)</f>
        <v>0</v>
      </c>
      <c r="H33" s="65">
        <f t="shared" si="4"/>
        <v>0</v>
      </c>
      <c r="I33" s="66">
        <f t="shared" si="5"/>
        <v>0</v>
      </c>
      <c r="J33" s="65">
        <f t="shared" si="1"/>
        <v>0</v>
      </c>
    </row>
    <row r="34" spans="1:10" x14ac:dyDescent="0.25">
      <c r="A34" s="68">
        <v>2</v>
      </c>
      <c r="B34" s="68">
        <v>1</v>
      </c>
      <c r="C34" s="65">
        <f t="shared" si="2"/>
        <v>0</v>
      </c>
      <c r="D34" s="65">
        <f t="shared" si="2"/>
        <v>0</v>
      </c>
      <c r="E34" s="65">
        <f t="shared" si="2"/>
        <v>0</v>
      </c>
      <c r="F34" s="65">
        <f t="shared" si="0"/>
        <v>0</v>
      </c>
      <c r="G34" s="65">
        <f t="shared" si="3"/>
        <v>0</v>
      </c>
      <c r="H34" s="65">
        <f t="shared" si="4"/>
        <v>0</v>
      </c>
      <c r="I34" s="66">
        <f>$I$33*1.015</f>
        <v>0</v>
      </c>
      <c r="J34" s="65">
        <f t="shared" si="1"/>
        <v>0</v>
      </c>
    </row>
    <row r="35" spans="1:10" x14ac:dyDescent="0.25">
      <c r="A35" s="68">
        <v>2</v>
      </c>
      <c r="B35" s="68">
        <v>2</v>
      </c>
      <c r="C35" s="65">
        <f t="shared" si="2"/>
        <v>0</v>
      </c>
      <c r="D35" s="65">
        <f t="shared" si="2"/>
        <v>0</v>
      </c>
      <c r="E35" s="65">
        <f t="shared" si="2"/>
        <v>0</v>
      </c>
      <c r="F35" s="65">
        <f t="shared" si="0"/>
        <v>0</v>
      </c>
      <c r="G35" s="65">
        <f t="shared" si="3"/>
        <v>0</v>
      </c>
      <c r="H35" s="65">
        <f t="shared" si="4"/>
        <v>0</v>
      </c>
      <c r="I35" s="66">
        <f t="shared" ref="I35:I45" si="6">$I$33*1.015</f>
        <v>0</v>
      </c>
      <c r="J35" s="65">
        <f t="shared" si="1"/>
        <v>0</v>
      </c>
    </row>
    <row r="36" spans="1:10" x14ac:dyDescent="0.25">
      <c r="A36" s="68">
        <v>2</v>
      </c>
      <c r="B36" s="68">
        <v>3</v>
      </c>
      <c r="C36" s="65">
        <f t="shared" si="2"/>
        <v>0</v>
      </c>
      <c r="D36" s="65">
        <f t="shared" si="2"/>
        <v>0</v>
      </c>
      <c r="E36" s="65">
        <f t="shared" si="2"/>
        <v>0</v>
      </c>
      <c r="F36" s="65">
        <f t="shared" si="0"/>
        <v>0</v>
      </c>
      <c r="G36" s="65">
        <f t="shared" si="3"/>
        <v>0</v>
      </c>
      <c r="H36" s="65">
        <f t="shared" si="4"/>
        <v>0</v>
      </c>
      <c r="I36" s="66">
        <f t="shared" si="6"/>
        <v>0</v>
      </c>
      <c r="J36" s="65">
        <f t="shared" si="1"/>
        <v>0</v>
      </c>
    </row>
    <row r="37" spans="1:10" x14ac:dyDescent="0.25">
      <c r="A37" s="68">
        <v>2</v>
      </c>
      <c r="B37" s="68">
        <v>4</v>
      </c>
      <c r="C37" s="65">
        <f t="shared" si="2"/>
        <v>0</v>
      </c>
      <c r="D37" s="65">
        <f t="shared" si="2"/>
        <v>0</v>
      </c>
      <c r="E37" s="65">
        <f t="shared" si="2"/>
        <v>0</v>
      </c>
      <c r="F37" s="65">
        <f t="shared" si="0"/>
        <v>0</v>
      </c>
      <c r="G37" s="65">
        <f t="shared" si="3"/>
        <v>0</v>
      </c>
      <c r="H37" s="65">
        <f t="shared" si="4"/>
        <v>0</v>
      </c>
      <c r="I37" s="66">
        <f t="shared" si="6"/>
        <v>0</v>
      </c>
      <c r="J37" s="65">
        <f t="shared" si="1"/>
        <v>0</v>
      </c>
    </row>
    <row r="38" spans="1:10" x14ac:dyDescent="0.25">
      <c r="A38" s="68">
        <v>2</v>
      </c>
      <c r="B38" s="68">
        <v>5</v>
      </c>
      <c r="C38" s="65">
        <f t="shared" si="2"/>
        <v>0</v>
      </c>
      <c r="D38" s="65">
        <f t="shared" si="2"/>
        <v>0</v>
      </c>
      <c r="E38" s="65">
        <f t="shared" si="2"/>
        <v>0</v>
      </c>
      <c r="F38" s="65">
        <f t="shared" si="0"/>
        <v>0</v>
      </c>
      <c r="G38" s="65">
        <f t="shared" si="3"/>
        <v>0</v>
      </c>
      <c r="H38" s="65">
        <f t="shared" si="4"/>
        <v>0</v>
      </c>
      <c r="I38" s="66">
        <f t="shared" si="6"/>
        <v>0</v>
      </c>
      <c r="J38" s="65">
        <f t="shared" si="1"/>
        <v>0</v>
      </c>
    </row>
    <row r="39" spans="1:10" x14ac:dyDescent="0.25">
      <c r="A39" s="68">
        <v>2</v>
      </c>
      <c r="B39" s="68">
        <v>6</v>
      </c>
      <c r="C39" s="65">
        <f t="shared" si="2"/>
        <v>0</v>
      </c>
      <c r="D39" s="65">
        <f t="shared" si="2"/>
        <v>0</v>
      </c>
      <c r="E39" s="65">
        <f t="shared" si="2"/>
        <v>0</v>
      </c>
      <c r="F39" s="65">
        <f t="shared" si="0"/>
        <v>0</v>
      </c>
      <c r="G39" s="65">
        <f t="shared" si="3"/>
        <v>0</v>
      </c>
      <c r="H39" s="65">
        <f t="shared" si="4"/>
        <v>0</v>
      </c>
      <c r="I39" s="66">
        <f t="shared" si="6"/>
        <v>0</v>
      </c>
      <c r="J39" s="65">
        <f t="shared" si="1"/>
        <v>0</v>
      </c>
    </row>
    <row r="40" spans="1:10" x14ac:dyDescent="0.25">
      <c r="A40" s="68">
        <v>2</v>
      </c>
      <c r="B40" s="68">
        <v>7</v>
      </c>
      <c r="C40" s="65">
        <f t="shared" si="2"/>
        <v>0</v>
      </c>
      <c r="D40" s="65">
        <f t="shared" si="2"/>
        <v>0</v>
      </c>
      <c r="E40" s="65">
        <f t="shared" si="2"/>
        <v>0</v>
      </c>
      <c r="F40" s="65">
        <f t="shared" si="0"/>
        <v>0</v>
      </c>
      <c r="G40" s="65">
        <f t="shared" si="3"/>
        <v>0</v>
      </c>
      <c r="H40" s="65">
        <f t="shared" si="4"/>
        <v>0</v>
      </c>
      <c r="I40" s="66">
        <f t="shared" si="6"/>
        <v>0</v>
      </c>
      <c r="J40" s="65">
        <f t="shared" si="1"/>
        <v>0</v>
      </c>
    </row>
    <row r="41" spans="1:10" x14ac:dyDescent="0.25">
      <c r="A41" s="68">
        <v>2</v>
      </c>
      <c r="B41" s="68">
        <v>8</v>
      </c>
      <c r="C41" s="65">
        <f t="shared" si="2"/>
        <v>0</v>
      </c>
      <c r="D41" s="65">
        <f t="shared" si="2"/>
        <v>0</v>
      </c>
      <c r="E41" s="65">
        <f t="shared" si="2"/>
        <v>0</v>
      </c>
      <c r="F41" s="65">
        <f t="shared" si="0"/>
        <v>0</v>
      </c>
      <c r="G41" s="65">
        <f t="shared" si="3"/>
        <v>0</v>
      </c>
      <c r="H41" s="65">
        <f t="shared" si="4"/>
        <v>0</v>
      </c>
      <c r="I41" s="66">
        <f t="shared" si="6"/>
        <v>0</v>
      </c>
      <c r="J41" s="65">
        <f t="shared" si="1"/>
        <v>0</v>
      </c>
    </row>
    <row r="42" spans="1:10" x14ac:dyDescent="0.25">
      <c r="A42" s="68">
        <v>2</v>
      </c>
      <c r="B42" s="68">
        <v>9</v>
      </c>
      <c r="C42" s="65">
        <f t="shared" si="2"/>
        <v>0</v>
      </c>
      <c r="D42" s="65">
        <f t="shared" si="2"/>
        <v>0</v>
      </c>
      <c r="E42" s="65">
        <f t="shared" si="2"/>
        <v>0</v>
      </c>
      <c r="F42" s="65">
        <f t="shared" si="0"/>
        <v>0</v>
      </c>
      <c r="G42" s="65">
        <f t="shared" si="3"/>
        <v>0</v>
      </c>
      <c r="H42" s="65">
        <f t="shared" si="4"/>
        <v>0</v>
      </c>
      <c r="I42" s="66">
        <f t="shared" si="6"/>
        <v>0</v>
      </c>
      <c r="J42" s="65">
        <f t="shared" si="1"/>
        <v>0</v>
      </c>
    </row>
    <row r="43" spans="1:10" x14ac:dyDescent="0.25">
      <c r="A43" s="68">
        <v>2</v>
      </c>
      <c r="B43" s="68">
        <v>10</v>
      </c>
      <c r="C43" s="65">
        <f t="shared" si="2"/>
        <v>0</v>
      </c>
      <c r="D43" s="65">
        <f t="shared" si="2"/>
        <v>0</v>
      </c>
      <c r="E43" s="65">
        <f t="shared" si="2"/>
        <v>0</v>
      </c>
      <c r="F43" s="65">
        <f t="shared" si="0"/>
        <v>0</v>
      </c>
      <c r="G43" s="65">
        <f t="shared" si="3"/>
        <v>0</v>
      </c>
      <c r="H43" s="65">
        <f t="shared" si="4"/>
        <v>0</v>
      </c>
      <c r="I43" s="66">
        <f t="shared" si="6"/>
        <v>0</v>
      </c>
      <c r="J43" s="65">
        <f t="shared" si="1"/>
        <v>0</v>
      </c>
    </row>
    <row r="44" spans="1:10" x14ac:dyDescent="0.25">
      <c r="A44" s="68">
        <v>2</v>
      </c>
      <c r="B44" s="68">
        <v>11</v>
      </c>
      <c r="C44" s="65">
        <f t="shared" si="2"/>
        <v>0</v>
      </c>
      <c r="D44" s="65">
        <f t="shared" si="2"/>
        <v>0</v>
      </c>
      <c r="E44" s="65">
        <f t="shared" si="2"/>
        <v>0</v>
      </c>
      <c r="F44" s="65">
        <f t="shared" si="0"/>
        <v>0</v>
      </c>
      <c r="G44" s="65">
        <f t="shared" si="3"/>
        <v>0</v>
      </c>
      <c r="H44" s="65">
        <f t="shared" si="4"/>
        <v>0</v>
      </c>
      <c r="I44" s="66">
        <f t="shared" si="6"/>
        <v>0</v>
      </c>
      <c r="J44" s="65">
        <f t="shared" si="1"/>
        <v>0</v>
      </c>
    </row>
    <row r="45" spans="1:10" x14ac:dyDescent="0.25">
      <c r="A45" s="68">
        <v>2</v>
      </c>
      <c r="B45" s="68">
        <v>12</v>
      </c>
      <c r="C45" s="65">
        <f t="shared" si="2"/>
        <v>0</v>
      </c>
      <c r="D45" s="65">
        <f t="shared" si="2"/>
        <v>0</v>
      </c>
      <c r="E45" s="65">
        <f t="shared" si="2"/>
        <v>0</v>
      </c>
      <c r="F45" s="65">
        <f t="shared" si="0"/>
        <v>0</v>
      </c>
      <c r="G45" s="65">
        <f t="shared" si="3"/>
        <v>0</v>
      </c>
      <c r="H45" s="65">
        <f t="shared" si="4"/>
        <v>0</v>
      </c>
      <c r="I45" s="66">
        <f t="shared" si="6"/>
        <v>0</v>
      </c>
      <c r="J45" s="65">
        <f t="shared" si="1"/>
        <v>0</v>
      </c>
    </row>
    <row r="46" spans="1:10" x14ac:dyDescent="0.25">
      <c r="A46" s="68">
        <v>3</v>
      </c>
      <c r="B46" s="68">
        <v>1</v>
      </c>
      <c r="C46" s="65">
        <f t="shared" si="2"/>
        <v>0</v>
      </c>
      <c r="D46" s="65">
        <f t="shared" si="2"/>
        <v>0</v>
      </c>
      <c r="E46" s="65">
        <f t="shared" si="2"/>
        <v>0</v>
      </c>
      <c r="F46" s="65">
        <f t="shared" si="0"/>
        <v>0</v>
      </c>
      <c r="G46" s="65">
        <f t="shared" si="3"/>
        <v>0</v>
      </c>
      <c r="H46" s="65">
        <f t="shared" si="4"/>
        <v>0</v>
      </c>
      <c r="I46" s="66">
        <f>$I$45*1.015</f>
        <v>0</v>
      </c>
      <c r="J46" s="65">
        <f t="shared" si="1"/>
        <v>0</v>
      </c>
    </row>
    <row r="47" spans="1:10" x14ac:dyDescent="0.25">
      <c r="A47" s="68">
        <v>3</v>
      </c>
      <c r="B47" s="68">
        <v>2</v>
      </c>
      <c r="C47" s="65">
        <f t="shared" si="2"/>
        <v>0</v>
      </c>
      <c r="D47" s="65">
        <f t="shared" si="2"/>
        <v>0</v>
      </c>
      <c r="E47" s="65">
        <f t="shared" si="2"/>
        <v>0</v>
      </c>
      <c r="F47" s="65">
        <f t="shared" si="0"/>
        <v>0</v>
      </c>
      <c r="G47" s="65">
        <f t="shared" si="3"/>
        <v>0</v>
      </c>
      <c r="H47" s="65">
        <f t="shared" si="4"/>
        <v>0</v>
      </c>
      <c r="I47" s="66">
        <f t="shared" ref="I47:I57" si="7">$I$45*1.015</f>
        <v>0</v>
      </c>
      <c r="J47" s="65">
        <f t="shared" si="1"/>
        <v>0</v>
      </c>
    </row>
    <row r="48" spans="1:10" x14ac:dyDescent="0.25">
      <c r="A48" s="68">
        <v>3</v>
      </c>
      <c r="B48" s="68">
        <v>3</v>
      </c>
      <c r="C48" s="65">
        <f t="shared" si="2"/>
        <v>0</v>
      </c>
      <c r="D48" s="65">
        <f t="shared" si="2"/>
        <v>0</v>
      </c>
      <c r="E48" s="65">
        <f t="shared" si="2"/>
        <v>0</v>
      </c>
      <c r="F48" s="65">
        <f t="shared" si="0"/>
        <v>0</v>
      </c>
      <c r="G48" s="65">
        <f t="shared" si="3"/>
        <v>0</v>
      </c>
      <c r="H48" s="65">
        <f t="shared" si="4"/>
        <v>0</v>
      </c>
      <c r="I48" s="66">
        <f t="shared" si="7"/>
        <v>0</v>
      </c>
      <c r="J48" s="65">
        <f t="shared" si="1"/>
        <v>0</v>
      </c>
    </row>
    <row r="49" spans="1:10" x14ac:dyDescent="0.25">
      <c r="A49" s="68">
        <v>3</v>
      </c>
      <c r="B49" s="68">
        <v>4</v>
      </c>
      <c r="C49" s="65">
        <f t="shared" si="2"/>
        <v>0</v>
      </c>
      <c r="D49" s="65">
        <f t="shared" si="2"/>
        <v>0</v>
      </c>
      <c r="E49" s="65">
        <f t="shared" si="2"/>
        <v>0</v>
      </c>
      <c r="F49" s="65">
        <f t="shared" si="0"/>
        <v>0</v>
      </c>
      <c r="G49" s="65">
        <f t="shared" si="3"/>
        <v>0</v>
      </c>
      <c r="H49" s="65">
        <f t="shared" si="4"/>
        <v>0</v>
      </c>
      <c r="I49" s="66">
        <f t="shared" si="7"/>
        <v>0</v>
      </c>
      <c r="J49" s="65">
        <f t="shared" si="1"/>
        <v>0</v>
      </c>
    </row>
    <row r="50" spans="1:10" x14ac:dyDescent="0.25">
      <c r="A50" s="68">
        <v>3</v>
      </c>
      <c r="B50" s="68">
        <v>5</v>
      </c>
      <c r="C50" s="65">
        <f t="shared" si="2"/>
        <v>0</v>
      </c>
      <c r="D50" s="65">
        <f t="shared" si="2"/>
        <v>0</v>
      </c>
      <c r="E50" s="65">
        <f t="shared" si="2"/>
        <v>0</v>
      </c>
      <c r="F50" s="65">
        <f t="shared" si="0"/>
        <v>0</v>
      </c>
      <c r="G50" s="65">
        <f t="shared" si="3"/>
        <v>0</v>
      </c>
      <c r="H50" s="65">
        <f t="shared" si="4"/>
        <v>0</v>
      </c>
      <c r="I50" s="66">
        <f t="shared" si="7"/>
        <v>0</v>
      </c>
      <c r="J50" s="65">
        <f t="shared" si="1"/>
        <v>0</v>
      </c>
    </row>
    <row r="51" spans="1:10" x14ac:dyDescent="0.25">
      <c r="A51" s="68">
        <v>3</v>
      </c>
      <c r="B51" s="68">
        <v>6</v>
      </c>
      <c r="C51" s="65">
        <f t="shared" si="2"/>
        <v>0</v>
      </c>
      <c r="D51" s="65">
        <f t="shared" si="2"/>
        <v>0</v>
      </c>
      <c r="E51" s="65">
        <f t="shared" si="2"/>
        <v>0</v>
      </c>
      <c r="F51" s="65">
        <f t="shared" si="0"/>
        <v>0</v>
      </c>
      <c r="G51" s="65">
        <f t="shared" si="3"/>
        <v>0</v>
      </c>
      <c r="H51" s="65">
        <f t="shared" si="4"/>
        <v>0</v>
      </c>
      <c r="I51" s="66">
        <f t="shared" si="7"/>
        <v>0</v>
      </c>
      <c r="J51" s="65">
        <f t="shared" si="1"/>
        <v>0</v>
      </c>
    </row>
    <row r="52" spans="1:10" x14ac:dyDescent="0.25">
      <c r="A52" s="68">
        <v>3</v>
      </c>
      <c r="B52" s="68">
        <v>7</v>
      </c>
      <c r="C52" s="65">
        <f t="shared" si="2"/>
        <v>0</v>
      </c>
      <c r="D52" s="65">
        <f t="shared" si="2"/>
        <v>0</v>
      </c>
      <c r="E52" s="65">
        <f t="shared" si="2"/>
        <v>0</v>
      </c>
      <c r="F52" s="65">
        <f t="shared" si="0"/>
        <v>0</v>
      </c>
      <c r="G52" s="65">
        <f t="shared" si="3"/>
        <v>0</v>
      </c>
      <c r="H52" s="65">
        <f t="shared" si="4"/>
        <v>0</v>
      </c>
      <c r="I52" s="66">
        <f t="shared" si="7"/>
        <v>0</v>
      </c>
      <c r="J52" s="65">
        <f t="shared" si="1"/>
        <v>0</v>
      </c>
    </row>
    <row r="53" spans="1:10" x14ac:dyDescent="0.25">
      <c r="A53" s="68">
        <v>3</v>
      </c>
      <c r="B53" s="68">
        <v>8</v>
      </c>
      <c r="C53" s="65">
        <f t="shared" si="2"/>
        <v>0</v>
      </c>
      <c r="D53" s="65">
        <f t="shared" si="2"/>
        <v>0</v>
      </c>
      <c r="E53" s="65">
        <f t="shared" si="2"/>
        <v>0</v>
      </c>
      <c r="F53" s="65">
        <f t="shared" si="0"/>
        <v>0</v>
      </c>
      <c r="G53" s="65">
        <f t="shared" si="3"/>
        <v>0</v>
      </c>
      <c r="H53" s="65">
        <f t="shared" si="4"/>
        <v>0</v>
      </c>
      <c r="I53" s="66">
        <f t="shared" si="7"/>
        <v>0</v>
      </c>
      <c r="J53" s="65">
        <f t="shared" si="1"/>
        <v>0</v>
      </c>
    </row>
    <row r="54" spans="1:10" x14ac:dyDescent="0.25">
      <c r="A54" s="68">
        <v>3</v>
      </c>
      <c r="B54" s="68">
        <v>9</v>
      </c>
      <c r="C54" s="65">
        <f t="shared" si="2"/>
        <v>0</v>
      </c>
      <c r="D54" s="65">
        <f t="shared" si="2"/>
        <v>0</v>
      </c>
      <c r="E54" s="65">
        <f t="shared" si="2"/>
        <v>0</v>
      </c>
      <c r="F54" s="65">
        <f t="shared" si="0"/>
        <v>0</v>
      </c>
      <c r="G54" s="65">
        <f t="shared" si="3"/>
        <v>0</v>
      </c>
      <c r="H54" s="65">
        <f t="shared" si="4"/>
        <v>0</v>
      </c>
      <c r="I54" s="66">
        <f t="shared" si="7"/>
        <v>0</v>
      </c>
      <c r="J54" s="65">
        <f t="shared" si="1"/>
        <v>0</v>
      </c>
    </row>
    <row r="55" spans="1:10" x14ac:dyDescent="0.25">
      <c r="A55" s="68">
        <v>3</v>
      </c>
      <c r="B55" s="68">
        <v>10</v>
      </c>
      <c r="C55" s="65">
        <f t="shared" si="2"/>
        <v>0</v>
      </c>
      <c r="D55" s="65">
        <f t="shared" si="2"/>
        <v>0</v>
      </c>
      <c r="E55" s="65">
        <f t="shared" si="2"/>
        <v>0</v>
      </c>
      <c r="F55" s="65">
        <f t="shared" si="0"/>
        <v>0</v>
      </c>
      <c r="G55" s="65">
        <f t="shared" si="3"/>
        <v>0</v>
      </c>
      <c r="H55" s="65">
        <f t="shared" si="4"/>
        <v>0</v>
      </c>
      <c r="I55" s="66">
        <f t="shared" si="7"/>
        <v>0</v>
      </c>
      <c r="J55" s="65">
        <f t="shared" si="1"/>
        <v>0</v>
      </c>
    </row>
    <row r="56" spans="1:10" x14ac:dyDescent="0.25">
      <c r="A56" s="68">
        <v>3</v>
      </c>
      <c r="B56" s="68">
        <v>11</v>
      </c>
      <c r="C56" s="65">
        <f t="shared" si="2"/>
        <v>0</v>
      </c>
      <c r="D56" s="65">
        <f t="shared" si="2"/>
        <v>0</v>
      </c>
      <c r="E56" s="65">
        <f t="shared" si="2"/>
        <v>0</v>
      </c>
      <c r="F56" s="65">
        <f t="shared" si="0"/>
        <v>0</v>
      </c>
      <c r="G56" s="65">
        <f t="shared" si="3"/>
        <v>0</v>
      </c>
      <c r="H56" s="65">
        <f t="shared" si="4"/>
        <v>0</v>
      </c>
      <c r="I56" s="66">
        <f t="shared" si="7"/>
        <v>0</v>
      </c>
      <c r="J56" s="65">
        <f t="shared" si="1"/>
        <v>0</v>
      </c>
    </row>
    <row r="57" spans="1:10" x14ac:dyDescent="0.25">
      <c r="A57" s="68">
        <v>3</v>
      </c>
      <c r="B57" s="68">
        <v>12</v>
      </c>
      <c r="C57" s="65">
        <f t="shared" si="2"/>
        <v>0</v>
      </c>
      <c r="D57" s="65">
        <f t="shared" si="2"/>
        <v>0</v>
      </c>
      <c r="E57" s="65">
        <f t="shared" si="2"/>
        <v>0</v>
      </c>
      <c r="F57" s="65">
        <f t="shared" si="0"/>
        <v>0</v>
      </c>
      <c r="G57" s="65">
        <f t="shared" si="3"/>
        <v>0</v>
      </c>
      <c r="H57" s="65">
        <f t="shared" si="4"/>
        <v>0</v>
      </c>
      <c r="I57" s="66">
        <f t="shared" si="7"/>
        <v>0</v>
      </c>
      <c r="J57" s="65">
        <f t="shared" si="1"/>
        <v>0</v>
      </c>
    </row>
    <row r="58" spans="1:10" x14ac:dyDescent="0.25">
      <c r="A58" s="68">
        <v>4</v>
      </c>
      <c r="B58" s="68">
        <v>1</v>
      </c>
      <c r="C58" s="65">
        <f t="shared" si="2"/>
        <v>0</v>
      </c>
      <c r="D58" s="65">
        <f t="shared" si="2"/>
        <v>0</v>
      </c>
      <c r="E58" s="65">
        <f t="shared" si="2"/>
        <v>0</v>
      </c>
      <c r="F58" s="65">
        <f t="shared" si="0"/>
        <v>0</v>
      </c>
      <c r="G58" s="65">
        <f t="shared" si="3"/>
        <v>0</v>
      </c>
      <c r="H58" s="65">
        <f t="shared" si="4"/>
        <v>0</v>
      </c>
      <c r="I58" s="66">
        <f t="shared" ref="I58:I69" si="8">$I$57*1.015</f>
        <v>0</v>
      </c>
      <c r="J58" s="65">
        <f t="shared" si="1"/>
        <v>0</v>
      </c>
    </row>
    <row r="59" spans="1:10" x14ac:dyDescent="0.25">
      <c r="A59" s="68">
        <v>4</v>
      </c>
      <c r="B59" s="68">
        <v>2</v>
      </c>
      <c r="C59" s="65">
        <f t="shared" si="2"/>
        <v>0</v>
      </c>
      <c r="D59" s="65">
        <f t="shared" si="2"/>
        <v>0</v>
      </c>
      <c r="E59" s="65">
        <f t="shared" si="2"/>
        <v>0</v>
      </c>
      <c r="F59" s="65">
        <f t="shared" si="0"/>
        <v>0</v>
      </c>
      <c r="G59" s="65">
        <f t="shared" si="3"/>
        <v>0</v>
      </c>
      <c r="H59" s="65">
        <f t="shared" si="4"/>
        <v>0</v>
      </c>
      <c r="I59" s="66">
        <f t="shared" si="8"/>
        <v>0</v>
      </c>
      <c r="J59" s="65">
        <f t="shared" si="1"/>
        <v>0</v>
      </c>
    </row>
    <row r="60" spans="1:10" x14ac:dyDescent="0.25">
      <c r="A60" s="68">
        <v>4</v>
      </c>
      <c r="B60" s="68">
        <v>3</v>
      </c>
      <c r="C60" s="65">
        <f t="shared" si="2"/>
        <v>0</v>
      </c>
      <c r="D60" s="65">
        <f t="shared" si="2"/>
        <v>0</v>
      </c>
      <c r="E60" s="65">
        <f t="shared" si="2"/>
        <v>0</v>
      </c>
      <c r="F60" s="65">
        <f t="shared" si="0"/>
        <v>0</v>
      </c>
      <c r="G60" s="65">
        <f t="shared" si="3"/>
        <v>0</v>
      </c>
      <c r="H60" s="65">
        <f t="shared" si="4"/>
        <v>0</v>
      </c>
      <c r="I60" s="66">
        <f t="shared" si="8"/>
        <v>0</v>
      </c>
      <c r="J60" s="65">
        <f t="shared" si="1"/>
        <v>0</v>
      </c>
    </row>
    <row r="61" spans="1:10" x14ac:dyDescent="0.25">
      <c r="A61" s="68">
        <v>4</v>
      </c>
      <c r="B61" s="68">
        <v>4</v>
      </c>
      <c r="C61" s="65">
        <f t="shared" si="2"/>
        <v>0</v>
      </c>
      <c r="D61" s="65">
        <f t="shared" si="2"/>
        <v>0</v>
      </c>
      <c r="E61" s="65">
        <f t="shared" si="2"/>
        <v>0</v>
      </c>
      <c r="F61" s="65">
        <f t="shared" si="0"/>
        <v>0</v>
      </c>
      <c r="G61" s="65">
        <f t="shared" si="3"/>
        <v>0</v>
      </c>
      <c r="H61" s="65">
        <f t="shared" si="4"/>
        <v>0</v>
      </c>
      <c r="I61" s="66">
        <f t="shared" si="8"/>
        <v>0</v>
      </c>
      <c r="J61" s="65">
        <f t="shared" si="1"/>
        <v>0</v>
      </c>
    </row>
    <row r="62" spans="1:10" x14ac:dyDescent="0.25">
      <c r="A62" s="68">
        <v>4</v>
      </c>
      <c r="B62" s="68">
        <v>5</v>
      </c>
      <c r="C62" s="65">
        <f t="shared" si="2"/>
        <v>0</v>
      </c>
      <c r="D62" s="65">
        <f t="shared" si="2"/>
        <v>0</v>
      </c>
      <c r="E62" s="65">
        <f t="shared" si="2"/>
        <v>0</v>
      </c>
      <c r="F62" s="65">
        <f t="shared" si="0"/>
        <v>0</v>
      </c>
      <c r="G62" s="65">
        <f t="shared" si="3"/>
        <v>0</v>
      </c>
      <c r="H62" s="65">
        <f t="shared" si="4"/>
        <v>0</v>
      </c>
      <c r="I62" s="66">
        <f t="shared" si="8"/>
        <v>0</v>
      </c>
      <c r="J62" s="65">
        <f t="shared" si="1"/>
        <v>0</v>
      </c>
    </row>
    <row r="63" spans="1:10" x14ac:dyDescent="0.25">
      <c r="A63" s="68">
        <v>4</v>
      </c>
      <c r="B63" s="68">
        <v>6</v>
      </c>
      <c r="C63" s="65">
        <f t="shared" si="2"/>
        <v>0</v>
      </c>
      <c r="D63" s="65">
        <f t="shared" si="2"/>
        <v>0</v>
      </c>
      <c r="E63" s="65">
        <f t="shared" si="2"/>
        <v>0</v>
      </c>
      <c r="F63" s="65">
        <f t="shared" si="0"/>
        <v>0</v>
      </c>
      <c r="G63" s="65">
        <f t="shared" si="3"/>
        <v>0</v>
      </c>
      <c r="H63" s="65">
        <f t="shared" si="4"/>
        <v>0</v>
      </c>
      <c r="I63" s="66">
        <f t="shared" si="8"/>
        <v>0</v>
      </c>
      <c r="J63" s="65">
        <f t="shared" si="1"/>
        <v>0</v>
      </c>
    </row>
    <row r="64" spans="1:10" x14ac:dyDescent="0.25">
      <c r="A64" s="68">
        <v>4</v>
      </c>
      <c r="B64" s="68">
        <v>7</v>
      </c>
      <c r="C64" s="65">
        <f t="shared" si="2"/>
        <v>0</v>
      </c>
      <c r="D64" s="65">
        <f t="shared" si="2"/>
        <v>0</v>
      </c>
      <c r="E64" s="65">
        <f t="shared" si="2"/>
        <v>0</v>
      </c>
      <c r="F64" s="65">
        <f t="shared" si="0"/>
        <v>0</v>
      </c>
      <c r="G64" s="65">
        <f t="shared" si="3"/>
        <v>0</v>
      </c>
      <c r="H64" s="65">
        <f t="shared" si="4"/>
        <v>0</v>
      </c>
      <c r="I64" s="66">
        <f t="shared" si="8"/>
        <v>0</v>
      </c>
      <c r="J64" s="65">
        <f t="shared" si="1"/>
        <v>0</v>
      </c>
    </row>
    <row r="65" spans="1:10" x14ac:dyDescent="0.25">
      <c r="A65" s="68">
        <v>4</v>
      </c>
      <c r="B65" s="68">
        <v>8</v>
      </c>
      <c r="C65" s="65">
        <f t="shared" si="2"/>
        <v>0</v>
      </c>
      <c r="D65" s="65">
        <f t="shared" si="2"/>
        <v>0</v>
      </c>
      <c r="E65" s="65">
        <f t="shared" si="2"/>
        <v>0</v>
      </c>
      <c r="F65" s="65">
        <f t="shared" si="0"/>
        <v>0</v>
      </c>
      <c r="G65" s="65">
        <f t="shared" si="3"/>
        <v>0</v>
      </c>
      <c r="H65" s="65">
        <f t="shared" si="4"/>
        <v>0</v>
      </c>
      <c r="I65" s="66">
        <f t="shared" si="8"/>
        <v>0</v>
      </c>
      <c r="J65" s="65">
        <f t="shared" si="1"/>
        <v>0</v>
      </c>
    </row>
    <row r="66" spans="1:10" x14ac:dyDescent="0.25">
      <c r="A66" s="68">
        <v>4</v>
      </c>
      <c r="B66" s="68">
        <v>9</v>
      </c>
      <c r="C66" s="65">
        <f t="shared" si="2"/>
        <v>0</v>
      </c>
      <c r="D66" s="65">
        <f t="shared" si="2"/>
        <v>0</v>
      </c>
      <c r="E66" s="65">
        <f t="shared" si="2"/>
        <v>0</v>
      </c>
      <c r="F66" s="65">
        <f t="shared" si="0"/>
        <v>0</v>
      </c>
      <c r="G66" s="65">
        <f t="shared" si="3"/>
        <v>0</v>
      </c>
      <c r="H66" s="65">
        <f t="shared" si="4"/>
        <v>0</v>
      </c>
      <c r="I66" s="66">
        <f t="shared" si="8"/>
        <v>0</v>
      </c>
      <c r="J66" s="65">
        <f t="shared" si="1"/>
        <v>0</v>
      </c>
    </row>
    <row r="67" spans="1:10" x14ac:dyDescent="0.25">
      <c r="A67" s="68">
        <v>4</v>
      </c>
      <c r="B67" s="68">
        <v>10</v>
      </c>
      <c r="C67" s="65">
        <f t="shared" si="2"/>
        <v>0</v>
      </c>
      <c r="D67" s="65">
        <f t="shared" si="2"/>
        <v>0</v>
      </c>
      <c r="E67" s="65">
        <f t="shared" si="2"/>
        <v>0</v>
      </c>
      <c r="F67" s="65">
        <f t="shared" si="0"/>
        <v>0</v>
      </c>
      <c r="G67" s="65">
        <f t="shared" si="3"/>
        <v>0</v>
      </c>
      <c r="H67" s="65">
        <f t="shared" si="4"/>
        <v>0</v>
      </c>
      <c r="I67" s="66">
        <f t="shared" si="8"/>
        <v>0</v>
      </c>
      <c r="J67" s="65">
        <f t="shared" si="1"/>
        <v>0</v>
      </c>
    </row>
    <row r="68" spans="1:10" x14ac:dyDescent="0.25">
      <c r="A68" s="68">
        <v>4</v>
      </c>
      <c r="B68" s="68">
        <v>11</v>
      </c>
      <c r="C68" s="65">
        <f t="shared" si="2"/>
        <v>0</v>
      </c>
      <c r="D68" s="65">
        <f t="shared" si="2"/>
        <v>0</v>
      </c>
      <c r="E68" s="65">
        <f t="shared" si="2"/>
        <v>0</v>
      </c>
      <c r="F68" s="65">
        <f t="shared" si="0"/>
        <v>0</v>
      </c>
      <c r="G68" s="65">
        <f t="shared" si="3"/>
        <v>0</v>
      </c>
      <c r="H68" s="65">
        <f t="shared" si="4"/>
        <v>0</v>
      </c>
      <c r="I68" s="66">
        <f t="shared" si="8"/>
        <v>0</v>
      </c>
      <c r="J68" s="65">
        <f t="shared" si="1"/>
        <v>0</v>
      </c>
    </row>
    <row r="69" spans="1:10" x14ac:dyDescent="0.25">
      <c r="A69" s="68">
        <v>4</v>
      </c>
      <c r="B69" s="68">
        <v>12</v>
      </c>
      <c r="C69" s="65">
        <f t="shared" si="2"/>
        <v>0</v>
      </c>
      <c r="D69" s="65">
        <f t="shared" si="2"/>
        <v>0</v>
      </c>
      <c r="E69" s="65">
        <f t="shared" si="2"/>
        <v>0</v>
      </c>
      <c r="F69" s="65">
        <f t="shared" si="0"/>
        <v>0</v>
      </c>
      <c r="G69" s="65">
        <f t="shared" si="3"/>
        <v>0</v>
      </c>
      <c r="H69" s="65">
        <f t="shared" si="4"/>
        <v>0</v>
      </c>
      <c r="I69" s="66">
        <f t="shared" si="8"/>
        <v>0</v>
      </c>
      <c r="J69" s="65">
        <f t="shared" si="1"/>
        <v>0</v>
      </c>
    </row>
    <row r="70" spans="1:10" x14ac:dyDescent="0.25">
      <c r="A70" s="68">
        <v>5</v>
      </c>
      <c r="B70" s="68">
        <v>1</v>
      </c>
      <c r="C70" s="65">
        <f t="shared" si="2"/>
        <v>0</v>
      </c>
      <c r="D70" s="65">
        <f t="shared" si="2"/>
        <v>0</v>
      </c>
      <c r="E70" s="65">
        <f t="shared" si="2"/>
        <v>0</v>
      </c>
      <c r="F70" s="65">
        <f t="shared" si="0"/>
        <v>0</v>
      </c>
      <c r="G70" s="65">
        <f t="shared" si="3"/>
        <v>0</v>
      </c>
      <c r="H70" s="65">
        <f t="shared" si="4"/>
        <v>0</v>
      </c>
      <c r="I70" s="66">
        <f t="shared" ref="I70:I81" si="9">$I$69*1.015</f>
        <v>0</v>
      </c>
      <c r="J70" s="65">
        <f t="shared" si="1"/>
        <v>0</v>
      </c>
    </row>
    <row r="71" spans="1:10" x14ac:dyDescent="0.25">
      <c r="A71" s="68">
        <v>5</v>
      </c>
      <c r="B71" s="68">
        <v>2</v>
      </c>
      <c r="C71" s="65">
        <f t="shared" si="2"/>
        <v>0</v>
      </c>
      <c r="D71" s="65">
        <f t="shared" si="2"/>
        <v>0</v>
      </c>
      <c r="E71" s="65">
        <f t="shared" si="2"/>
        <v>0</v>
      </c>
      <c r="F71" s="65">
        <f t="shared" si="0"/>
        <v>0</v>
      </c>
      <c r="G71" s="65">
        <f t="shared" si="3"/>
        <v>0</v>
      </c>
      <c r="H71" s="65">
        <f t="shared" si="4"/>
        <v>0</v>
      </c>
      <c r="I71" s="66">
        <f t="shared" si="9"/>
        <v>0</v>
      </c>
      <c r="J71" s="65">
        <f t="shared" si="1"/>
        <v>0</v>
      </c>
    </row>
    <row r="72" spans="1:10" x14ac:dyDescent="0.25">
      <c r="A72" s="68">
        <v>5</v>
      </c>
      <c r="B72" s="68">
        <v>3</v>
      </c>
      <c r="C72" s="65">
        <f t="shared" si="2"/>
        <v>0</v>
      </c>
      <c r="D72" s="65">
        <f t="shared" si="2"/>
        <v>0</v>
      </c>
      <c r="E72" s="65">
        <f t="shared" si="2"/>
        <v>0</v>
      </c>
      <c r="F72" s="65">
        <f t="shared" si="0"/>
        <v>0</v>
      </c>
      <c r="G72" s="65">
        <f t="shared" si="3"/>
        <v>0</v>
      </c>
      <c r="H72" s="65">
        <f t="shared" si="4"/>
        <v>0</v>
      </c>
      <c r="I72" s="66">
        <f t="shared" si="9"/>
        <v>0</v>
      </c>
      <c r="J72" s="65">
        <f t="shared" si="1"/>
        <v>0</v>
      </c>
    </row>
    <row r="73" spans="1:10" x14ac:dyDescent="0.25">
      <c r="A73" s="68">
        <v>5</v>
      </c>
      <c r="B73" s="68">
        <v>4</v>
      </c>
      <c r="C73" s="65">
        <f t="shared" si="2"/>
        <v>0</v>
      </c>
      <c r="D73" s="65">
        <f t="shared" si="2"/>
        <v>0</v>
      </c>
      <c r="E73" s="65">
        <f t="shared" si="2"/>
        <v>0</v>
      </c>
      <c r="F73" s="65">
        <f t="shared" si="0"/>
        <v>0</v>
      </c>
      <c r="G73" s="65">
        <f t="shared" si="3"/>
        <v>0</v>
      </c>
      <c r="H73" s="65">
        <f t="shared" si="4"/>
        <v>0</v>
      </c>
      <c r="I73" s="66">
        <f t="shared" si="9"/>
        <v>0</v>
      </c>
      <c r="J73" s="65">
        <f t="shared" si="1"/>
        <v>0</v>
      </c>
    </row>
    <row r="74" spans="1:10" x14ac:dyDescent="0.25">
      <c r="A74" s="68">
        <v>5</v>
      </c>
      <c r="B74" s="68">
        <v>5</v>
      </c>
      <c r="C74" s="65">
        <f t="shared" si="2"/>
        <v>0</v>
      </c>
      <c r="D74" s="65">
        <f t="shared" si="2"/>
        <v>0</v>
      </c>
      <c r="E74" s="65">
        <f t="shared" si="2"/>
        <v>0</v>
      </c>
      <c r="F74" s="65">
        <f t="shared" si="0"/>
        <v>0</v>
      </c>
      <c r="G74" s="65">
        <f t="shared" si="3"/>
        <v>0</v>
      </c>
      <c r="H74" s="65">
        <f t="shared" si="4"/>
        <v>0</v>
      </c>
      <c r="I74" s="66">
        <f t="shared" si="9"/>
        <v>0</v>
      </c>
      <c r="J74" s="65">
        <f t="shared" si="1"/>
        <v>0</v>
      </c>
    </row>
    <row r="75" spans="1:10" x14ac:dyDescent="0.25">
      <c r="A75" s="68">
        <v>5</v>
      </c>
      <c r="B75" s="68">
        <v>6</v>
      </c>
      <c r="C75" s="65">
        <f t="shared" si="2"/>
        <v>0</v>
      </c>
      <c r="D75" s="65">
        <f t="shared" si="2"/>
        <v>0</v>
      </c>
      <c r="E75" s="65">
        <f t="shared" si="2"/>
        <v>0</v>
      </c>
      <c r="F75" s="65">
        <f t="shared" si="0"/>
        <v>0</v>
      </c>
      <c r="G75" s="65">
        <f t="shared" si="3"/>
        <v>0</v>
      </c>
      <c r="H75" s="65">
        <f t="shared" si="4"/>
        <v>0</v>
      </c>
      <c r="I75" s="66">
        <f t="shared" si="9"/>
        <v>0</v>
      </c>
      <c r="J75" s="65">
        <f t="shared" si="1"/>
        <v>0</v>
      </c>
    </row>
    <row r="76" spans="1:10" x14ac:dyDescent="0.25">
      <c r="A76" s="68">
        <v>5</v>
      </c>
      <c r="B76" s="68">
        <v>7</v>
      </c>
      <c r="C76" s="65">
        <f t="shared" si="2"/>
        <v>0</v>
      </c>
      <c r="D76" s="65">
        <f t="shared" si="2"/>
        <v>0</v>
      </c>
      <c r="E76" s="65">
        <f t="shared" si="2"/>
        <v>0</v>
      </c>
      <c r="F76" s="65">
        <f t="shared" si="0"/>
        <v>0</v>
      </c>
      <c r="G76" s="65">
        <f t="shared" si="3"/>
        <v>0</v>
      </c>
      <c r="H76" s="65">
        <f t="shared" si="4"/>
        <v>0</v>
      </c>
      <c r="I76" s="66">
        <f t="shared" si="9"/>
        <v>0</v>
      </c>
      <c r="J76" s="65">
        <f t="shared" si="1"/>
        <v>0</v>
      </c>
    </row>
    <row r="77" spans="1:10" x14ac:dyDescent="0.25">
      <c r="A77" s="68">
        <v>5</v>
      </c>
      <c r="B77" s="68">
        <v>8</v>
      </c>
      <c r="C77" s="65">
        <f t="shared" si="2"/>
        <v>0</v>
      </c>
      <c r="D77" s="65">
        <f t="shared" si="2"/>
        <v>0</v>
      </c>
      <c r="E77" s="65">
        <f t="shared" si="2"/>
        <v>0</v>
      </c>
      <c r="F77" s="65">
        <f t="shared" si="0"/>
        <v>0</v>
      </c>
      <c r="G77" s="65">
        <f t="shared" si="3"/>
        <v>0</v>
      </c>
      <c r="H77" s="65">
        <f t="shared" si="4"/>
        <v>0</v>
      </c>
      <c r="I77" s="66">
        <f t="shared" si="9"/>
        <v>0</v>
      </c>
      <c r="J77" s="65">
        <f t="shared" si="1"/>
        <v>0</v>
      </c>
    </row>
    <row r="78" spans="1:10" x14ac:dyDescent="0.25">
      <c r="A78" s="68">
        <v>5</v>
      </c>
      <c r="B78" s="68">
        <v>9</v>
      </c>
      <c r="C78" s="65">
        <f t="shared" si="2"/>
        <v>0</v>
      </c>
      <c r="D78" s="65">
        <f t="shared" si="2"/>
        <v>0</v>
      </c>
      <c r="E78" s="65">
        <f t="shared" si="2"/>
        <v>0</v>
      </c>
      <c r="F78" s="65">
        <f t="shared" si="0"/>
        <v>0</v>
      </c>
      <c r="G78" s="65">
        <f t="shared" si="3"/>
        <v>0</v>
      </c>
      <c r="H78" s="65">
        <f t="shared" si="4"/>
        <v>0</v>
      </c>
      <c r="I78" s="66">
        <f t="shared" si="9"/>
        <v>0</v>
      </c>
      <c r="J78" s="65">
        <f t="shared" si="1"/>
        <v>0</v>
      </c>
    </row>
    <row r="79" spans="1:10" x14ac:dyDescent="0.25">
      <c r="A79" s="68">
        <v>5</v>
      </c>
      <c r="B79" s="68">
        <v>10</v>
      </c>
      <c r="C79" s="65">
        <f t="shared" si="2"/>
        <v>0</v>
      </c>
      <c r="D79" s="65">
        <f t="shared" si="2"/>
        <v>0</v>
      </c>
      <c r="E79" s="65">
        <f t="shared" si="2"/>
        <v>0</v>
      </c>
      <c r="F79" s="65">
        <f t="shared" si="0"/>
        <v>0</v>
      </c>
      <c r="G79" s="65">
        <f t="shared" si="3"/>
        <v>0</v>
      </c>
      <c r="H79" s="65">
        <f t="shared" si="4"/>
        <v>0</v>
      </c>
      <c r="I79" s="66">
        <f t="shared" si="9"/>
        <v>0</v>
      </c>
      <c r="J79" s="65">
        <f t="shared" si="1"/>
        <v>0</v>
      </c>
    </row>
    <row r="80" spans="1:10" x14ac:dyDescent="0.25">
      <c r="A80" s="68">
        <v>5</v>
      </c>
      <c r="B80" s="68">
        <v>11</v>
      </c>
      <c r="C80" s="65">
        <f t="shared" si="2"/>
        <v>0</v>
      </c>
      <c r="D80" s="65">
        <f t="shared" si="2"/>
        <v>0</v>
      </c>
      <c r="E80" s="65">
        <f t="shared" si="2"/>
        <v>0</v>
      </c>
      <c r="F80" s="65">
        <f t="shared" si="0"/>
        <v>0</v>
      </c>
      <c r="G80" s="65">
        <f t="shared" si="3"/>
        <v>0</v>
      </c>
      <c r="H80" s="65">
        <f t="shared" si="4"/>
        <v>0</v>
      </c>
      <c r="I80" s="66">
        <f t="shared" si="9"/>
        <v>0</v>
      </c>
      <c r="J80" s="65">
        <f t="shared" si="1"/>
        <v>0</v>
      </c>
    </row>
    <row r="81" spans="1:10" x14ac:dyDescent="0.25">
      <c r="A81" s="68">
        <v>5</v>
      </c>
      <c r="B81" s="68">
        <v>12</v>
      </c>
      <c r="C81" s="65">
        <f t="shared" si="2"/>
        <v>0</v>
      </c>
      <c r="D81" s="65">
        <f t="shared" si="2"/>
        <v>0</v>
      </c>
      <c r="E81" s="65">
        <f t="shared" si="2"/>
        <v>0</v>
      </c>
      <c r="F81" s="65">
        <f t="shared" si="0"/>
        <v>0</v>
      </c>
      <c r="G81" s="65">
        <f t="shared" si="3"/>
        <v>0</v>
      </c>
      <c r="H81" s="65">
        <f t="shared" si="4"/>
        <v>0</v>
      </c>
      <c r="I81" s="66">
        <f t="shared" si="9"/>
        <v>0</v>
      </c>
      <c r="J81" s="65">
        <f t="shared" si="1"/>
        <v>0</v>
      </c>
    </row>
    <row r="82" spans="1:10" x14ac:dyDescent="0.25">
      <c r="A82" s="68">
        <v>6</v>
      </c>
      <c r="B82" s="68">
        <v>1</v>
      </c>
      <c r="C82" s="65">
        <f t="shared" si="2"/>
        <v>0</v>
      </c>
      <c r="D82" s="65">
        <f t="shared" si="2"/>
        <v>0</v>
      </c>
      <c r="E82" s="65">
        <f t="shared" si="2"/>
        <v>0</v>
      </c>
      <c r="F82" s="65">
        <f t="shared" si="0"/>
        <v>0</v>
      </c>
      <c r="G82" s="65">
        <f t="shared" si="3"/>
        <v>0</v>
      </c>
      <c r="H82" s="65">
        <f t="shared" si="4"/>
        <v>0</v>
      </c>
      <c r="I82" s="66">
        <f t="shared" ref="I82:I93" si="10">$I$81*1.015</f>
        <v>0</v>
      </c>
      <c r="J82" s="65">
        <f t="shared" si="1"/>
        <v>0</v>
      </c>
    </row>
    <row r="83" spans="1:10" x14ac:dyDescent="0.25">
      <c r="A83" s="68">
        <v>6</v>
      </c>
      <c r="B83" s="68">
        <v>2</v>
      </c>
      <c r="C83" s="65">
        <f t="shared" si="2"/>
        <v>0</v>
      </c>
      <c r="D83" s="65">
        <f t="shared" si="2"/>
        <v>0</v>
      </c>
      <c r="E83" s="65">
        <f t="shared" si="2"/>
        <v>0</v>
      </c>
      <c r="F83" s="65">
        <f t="shared" si="0"/>
        <v>0</v>
      </c>
      <c r="G83" s="65">
        <f t="shared" si="3"/>
        <v>0</v>
      </c>
      <c r="H83" s="65">
        <f t="shared" si="4"/>
        <v>0</v>
      </c>
      <c r="I83" s="66">
        <f t="shared" si="10"/>
        <v>0</v>
      </c>
      <c r="J83" s="65">
        <f t="shared" si="1"/>
        <v>0</v>
      </c>
    </row>
    <row r="84" spans="1:10" x14ac:dyDescent="0.25">
      <c r="A84" s="68">
        <v>6</v>
      </c>
      <c r="B84" s="68">
        <v>3</v>
      </c>
      <c r="C84" s="65">
        <f t="shared" si="2"/>
        <v>0</v>
      </c>
      <c r="D84" s="65">
        <f t="shared" si="2"/>
        <v>0</v>
      </c>
      <c r="E84" s="65">
        <f t="shared" si="2"/>
        <v>0</v>
      </c>
      <c r="F84" s="65">
        <f t="shared" si="0"/>
        <v>0</v>
      </c>
      <c r="G84" s="65">
        <f t="shared" si="3"/>
        <v>0</v>
      </c>
      <c r="H84" s="65">
        <f t="shared" si="4"/>
        <v>0</v>
      </c>
      <c r="I84" s="66">
        <f t="shared" si="10"/>
        <v>0</v>
      </c>
      <c r="J84" s="65">
        <f t="shared" si="1"/>
        <v>0</v>
      </c>
    </row>
    <row r="85" spans="1:10" x14ac:dyDescent="0.25">
      <c r="A85" s="68">
        <v>6</v>
      </c>
      <c r="B85" s="68">
        <v>4</v>
      </c>
      <c r="C85" s="65">
        <f t="shared" si="2"/>
        <v>0</v>
      </c>
      <c r="D85" s="65">
        <f t="shared" si="2"/>
        <v>0</v>
      </c>
      <c r="E85" s="65">
        <f t="shared" si="2"/>
        <v>0</v>
      </c>
      <c r="F85" s="65">
        <f t="shared" si="0"/>
        <v>0</v>
      </c>
      <c r="G85" s="65">
        <f t="shared" si="3"/>
        <v>0</v>
      </c>
      <c r="H85" s="65">
        <f t="shared" si="4"/>
        <v>0</v>
      </c>
      <c r="I85" s="66">
        <f t="shared" si="10"/>
        <v>0</v>
      </c>
      <c r="J85" s="65">
        <f t="shared" si="1"/>
        <v>0</v>
      </c>
    </row>
    <row r="86" spans="1:10" x14ac:dyDescent="0.25">
      <c r="A86" s="68">
        <v>6</v>
      </c>
      <c r="B86" s="68">
        <v>5</v>
      </c>
      <c r="C86" s="65">
        <f t="shared" si="2"/>
        <v>0</v>
      </c>
      <c r="D86" s="65">
        <f t="shared" si="2"/>
        <v>0</v>
      </c>
      <c r="E86" s="65">
        <f t="shared" si="2"/>
        <v>0</v>
      </c>
      <c r="F86" s="65">
        <f t="shared" ref="F86:F141" si="11">IFERROR(((((C86+D86))+E86)/G86),0)</f>
        <v>0</v>
      </c>
      <c r="G86" s="65">
        <f t="shared" si="3"/>
        <v>0</v>
      </c>
      <c r="H86" s="65">
        <f t="shared" si="4"/>
        <v>0</v>
      </c>
      <c r="I86" s="66">
        <f t="shared" si="10"/>
        <v>0</v>
      </c>
      <c r="J86" s="65">
        <f t="shared" si="1"/>
        <v>0</v>
      </c>
    </row>
    <row r="87" spans="1:10" x14ac:dyDescent="0.25">
      <c r="A87" s="68">
        <v>6</v>
      </c>
      <c r="B87" s="68">
        <v>6</v>
      </c>
      <c r="C87" s="65">
        <f t="shared" si="2"/>
        <v>0</v>
      </c>
      <c r="D87" s="65">
        <f t="shared" si="2"/>
        <v>0</v>
      </c>
      <c r="E87" s="65">
        <f t="shared" si="2"/>
        <v>0</v>
      </c>
      <c r="F87" s="65">
        <f t="shared" si="11"/>
        <v>0</v>
      </c>
      <c r="G87" s="65">
        <f t="shared" si="3"/>
        <v>0</v>
      </c>
      <c r="H87" s="65">
        <f t="shared" si="4"/>
        <v>0</v>
      </c>
      <c r="I87" s="66">
        <f t="shared" si="10"/>
        <v>0</v>
      </c>
      <c r="J87" s="65">
        <f t="shared" ref="J87:J141" si="12">(F87*I87)/1000</f>
        <v>0</v>
      </c>
    </row>
    <row r="88" spans="1:10" x14ac:dyDescent="0.25">
      <c r="A88" s="68">
        <v>6</v>
      </c>
      <c r="B88" s="68">
        <v>7</v>
      </c>
      <c r="C88" s="65">
        <f t="shared" ref="C88:E141" si="13">C87*1.005</f>
        <v>0</v>
      </c>
      <c r="D88" s="65">
        <f t="shared" si="13"/>
        <v>0</v>
      </c>
      <c r="E88" s="65">
        <f t="shared" si="13"/>
        <v>0</v>
      </c>
      <c r="F88" s="65">
        <f t="shared" si="11"/>
        <v>0</v>
      </c>
      <c r="G88" s="65">
        <f t="shared" ref="G88:G90" si="14">IFERROR((I88*H88)/1000,0)</f>
        <v>0</v>
      </c>
      <c r="H88" s="65">
        <f t="shared" ref="H88:H141" si="15">H87</f>
        <v>0</v>
      </c>
      <c r="I88" s="66">
        <f t="shared" si="10"/>
        <v>0</v>
      </c>
      <c r="J88" s="65">
        <f t="shared" si="12"/>
        <v>0</v>
      </c>
    </row>
    <row r="89" spans="1:10" x14ac:dyDescent="0.25">
      <c r="A89" s="68">
        <v>6</v>
      </c>
      <c r="B89" s="68">
        <v>8</v>
      </c>
      <c r="C89" s="65">
        <f t="shared" si="13"/>
        <v>0</v>
      </c>
      <c r="D89" s="65">
        <f t="shared" si="13"/>
        <v>0</v>
      </c>
      <c r="E89" s="65">
        <f t="shared" si="13"/>
        <v>0</v>
      </c>
      <c r="F89" s="65">
        <f t="shared" si="11"/>
        <v>0</v>
      </c>
      <c r="G89" s="65">
        <f t="shared" si="14"/>
        <v>0</v>
      </c>
      <c r="H89" s="65">
        <f t="shared" si="15"/>
        <v>0</v>
      </c>
      <c r="I89" s="66">
        <f t="shared" si="10"/>
        <v>0</v>
      </c>
      <c r="J89" s="65">
        <f t="shared" si="12"/>
        <v>0</v>
      </c>
    </row>
    <row r="90" spans="1:10" x14ac:dyDescent="0.25">
      <c r="A90" s="68">
        <v>6</v>
      </c>
      <c r="B90" s="68">
        <v>9</v>
      </c>
      <c r="C90" s="65">
        <f t="shared" si="13"/>
        <v>0</v>
      </c>
      <c r="D90" s="65">
        <f t="shared" si="13"/>
        <v>0</v>
      </c>
      <c r="E90" s="65">
        <f t="shared" si="13"/>
        <v>0</v>
      </c>
      <c r="F90" s="65">
        <f t="shared" si="11"/>
        <v>0</v>
      </c>
      <c r="G90" s="65">
        <f t="shared" si="14"/>
        <v>0</v>
      </c>
      <c r="H90" s="65">
        <f t="shared" si="15"/>
        <v>0</v>
      </c>
      <c r="I90" s="66">
        <f t="shared" si="10"/>
        <v>0</v>
      </c>
      <c r="J90" s="65">
        <f t="shared" si="12"/>
        <v>0</v>
      </c>
    </row>
    <row r="91" spans="1:10" x14ac:dyDescent="0.25">
      <c r="A91" s="68">
        <v>6</v>
      </c>
      <c r="B91" s="68">
        <v>10</v>
      </c>
      <c r="C91" s="65">
        <f t="shared" si="13"/>
        <v>0</v>
      </c>
      <c r="D91" s="65">
        <f t="shared" si="13"/>
        <v>0</v>
      </c>
      <c r="E91" s="65">
        <f t="shared" si="13"/>
        <v>0</v>
      </c>
      <c r="F91" s="65">
        <f t="shared" si="11"/>
        <v>0</v>
      </c>
      <c r="G91" s="65">
        <f>IFERROR((I91*H91)/1000,0)</f>
        <v>0</v>
      </c>
      <c r="H91" s="65">
        <f t="shared" si="15"/>
        <v>0</v>
      </c>
      <c r="I91" s="66">
        <f t="shared" si="10"/>
        <v>0</v>
      </c>
      <c r="J91" s="65">
        <f t="shared" si="12"/>
        <v>0</v>
      </c>
    </row>
    <row r="92" spans="1:10" x14ac:dyDescent="0.25">
      <c r="A92" s="68">
        <v>6</v>
      </c>
      <c r="B92" s="68">
        <v>11</v>
      </c>
      <c r="C92" s="65">
        <f t="shared" si="13"/>
        <v>0</v>
      </c>
      <c r="D92" s="65">
        <f t="shared" si="13"/>
        <v>0</v>
      </c>
      <c r="E92" s="65">
        <f t="shared" si="13"/>
        <v>0</v>
      </c>
      <c r="F92" s="65">
        <f t="shared" si="11"/>
        <v>0</v>
      </c>
      <c r="G92" s="65">
        <f t="shared" ref="G92:G141" si="16">IFERROR((I92*H92)/1000,0)</f>
        <v>0</v>
      </c>
      <c r="H92" s="65">
        <f t="shared" si="15"/>
        <v>0</v>
      </c>
      <c r="I92" s="66">
        <f t="shared" si="10"/>
        <v>0</v>
      </c>
      <c r="J92" s="65">
        <f t="shared" si="12"/>
        <v>0</v>
      </c>
    </row>
    <row r="93" spans="1:10" x14ac:dyDescent="0.25">
      <c r="A93" s="68">
        <v>6</v>
      </c>
      <c r="B93" s="68">
        <v>12</v>
      </c>
      <c r="C93" s="65">
        <f t="shared" si="13"/>
        <v>0</v>
      </c>
      <c r="D93" s="65">
        <f t="shared" si="13"/>
        <v>0</v>
      </c>
      <c r="E93" s="65">
        <f t="shared" si="13"/>
        <v>0</v>
      </c>
      <c r="F93" s="65">
        <f t="shared" si="11"/>
        <v>0</v>
      </c>
      <c r="G93" s="65">
        <f t="shared" si="16"/>
        <v>0</v>
      </c>
      <c r="H93" s="65">
        <f t="shared" si="15"/>
        <v>0</v>
      </c>
      <c r="I93" s="66">
        <f t="shared" si="10"/>
        <v>0</v>
      </c>
      <c r="J93" s="65">
        <f t="shared" si="12"/>
        <v>0</v>
      </c>
    </row>
    <row r="94" spans="1:10" x14ac:dyDescent="0.25">
      <c r="A94" s="68">
        <v>7</v>
      </c>
      <c r="B94" s="68">
        <v>1</v>
      </c>
      <c r="C94" s="65">
        <f t="shared" si="13"/>
        <v>0</v>
      </c>
      <c r="D94" s="65">
        <f t="shared" si="13"/>
        <v>0</v>
      </c>
      <c r="E94" s="65">
        <f t="shared" si="13"/>
        <v>0</v>
      </c>
      <c r="F94" s="65">
        <f t="shared" si="11"/>
        <v>0</v>
      </c>
      <c r="G94" s="65">
        <f t="shared" si="16"/>
        <v>0</v>
      </c>
      <c r="H94" s="65">
        <f t="shared" si="15"/>
        <v>0</v>
      </c>
      <c r="I94" s="66">
        <f>$I$93*1.015</f>
        <v>0</v>
      </c>
      <c r="J94" s="65">
        <f t="shared" si="12"/>
        <v>0</v>
      </c>
    </row>
    <row r="95" spans="1:10" x14ac:dyDescent="0.25">
      <c r="A95" s="68">
        <v>7</v>
      </c>
      <c r="B95" s="68">
        <v>2</v>
      </c>
      <c r="C95" s="65">
        <f t="shared" si="13"/>
        <v>0</v>
      </c>
      <c r="D95" s="65">
        <f t="shared" si="13"/>
        <v>0</v>
      </c>
      <c r="E95" s="65">
        <f t="shared" si="13"/>
        <v>0</v>
      </c>
      <c r="F95" s="65">
        <f t="shared" si="11"/>
        <v>0</v>
      </c>
      <c r="G95" s="65">
        <f t="shared" si="16"/>
        <v>0</v>
      </c>
      <c r="H95" s="65">
        <f t="shared" si="15"/>
        <v>0</v>
      </c>
      <c r="I95" s="66">
        <f t="shared" ref="I95:I105" si="17">$I$93*1.015</f>
        <v>0</v>
      </c>
      <c r="J95" s="65">
        <f t="shared" si="12"/>
        <v>0</v>
      </c>
    </row>
    <row r="96" spans="1:10" x14ac:dyDescent="0.25">
      <c r="A96" s="68">
        <v>7</v>
      </c>
      <c r="B96" s="68">
        <v>3</v>
      </c>
      <c r="C96" s="65">
        <f t="shared" si="13"/>
        <v>0</v>
      </c>
      <c r="D96" s="65">
        <f t="shared" si="13"/>
        <v>0</v>
      </c>
      <c r="E96" s="65">
        <f t="shared" si="13"/>
        <v>0</v>
      </c>
      <c r="F96" s="65">
        <f t="shared" si="11"/>
        <v>0</v>
      </c>
      <c r="G96" s="65">
        <f t="shared" si="16"/>
        <v>0</v>
      </c>
      <c r="H96" s="65">
        <f t="shared" si="15"/>
        <v>0</v>
      </c>
      <c r="I96" s="66">
        <f t="shared" si="17"/>
        <v>0</v>
      </c>
      <c r="J96" s="65">
        <f t="shared" si="12"/>
        <v>0</v>
      </c>
    </row>
    <row r="97" spans="1:10" x14ac:dyDescent="0.25">
      <c r="A97" s="68">
        <v>7</v>
      </c>
      <c r="B97" s="68">
        <v>4</v>
      </c>
      <c r="C97" s="65">
        <f t="shared" si="13"/>
        <v>0</v>
      </c>
      <c r="D97" s="65">
        <f t="shared" si="13"/>
        <v>0</v>
      </c>
      <c r="E97" s="65">
        <f t="shared" si="13"/>
        <v>0</v>
      </c>
      <c r="F97" s="65">
        <f t="shared" si="11"/>
        <v>0</v>
      </c>
      <c r="G97" s="65">
        <f t="shared" si="16"/>
        <v>0</v>
      </c>
      <c r="H97" s="65">
        <f t="shared" si="15"/>
        <v>0</v>
      </c>
      <c r="I97" s="66">
        <f t="shared" si="17"/>
        <v>0</v>
      </c>
      <c r="J97" s="65">
        <f t="shared" si="12"/>
        <v>0</v>
      </c>
    </row>
    <row r="98" spans="1:10" x14ac:dyDescent="0.25">
      <c r="A98" s="68">
        <v>7</v>
      </c>
      <c r="B98" s="68">
        <v>5</v>
      </c>
      <c r="C98" s="65">
        <f t="shared" si="13"/>
        <v>0</v>
      </c>
      <c r="D98" s="65">
        <f t="shared" si="13"/>
        <v>0</v>
      </c>
      <c r="E98" s="65">
        <f t="shared" si="13"/>
        <v>0</v>
      </c>
      <c r="F98" s="65">
        <f t="shared" si="11"/>
        <v>0</v>
      </c>
      <c r="G98" s="65">
        <f t="shared" si="16"/>
        <v>0</v>
      </c>
      <c r="H98" s="65">
        <f t="shared" si="15"/>
        <v>0</v>
      </c>
      <c r="I98" s="66">
        <f t="shared" si="17"/>
        <v>0</v>
      </c>
      <c r="J98" s="65">
        <f t="shared" si="12"/>
        <v>0</v>
      </c>
    </row>
    <row r="99" spans="1:10" x14ac:dyDescent="0.25">
      <c r="A99" s="68">
        <v>7</v>
      </c>
      <c r="B99" s="68">
        <v>6</v>
      </c>
      <c r="C99" s="65">
        <f t="shared" si="13"/>
        <v>0</v>
      </c>
      <c r="D99" s="65">
        <f t="shared" si="13"/>
        <v>0</v>
      </c>
      <c r="E99" s="65">
        <f t="shared" si="13"/>
        <v>0</v>
      </c>
      <c r="F99" s="65">
        <f t="shared" si="11"/>
        <v>0</v>
      </c>
      <c r="G99" s="65">
        <f t="shared" si="16"/>
        <v>0</v>
      </c>
      <c r="H99" s="65">
        <f t="shared" si="15"/>
        <v>0</v>
      </c>
      <c r="I99" s="66">
        <f t="shared" si="17"/>
        <v>0</v>
      </c>
      <c r="J99" s="65">
        <f t="shared" si="12"/>
        <v>0</v>
      </c>
    </row>
    <row r="100" spans="1:10" x14ac:dyDescent="0.25">
      <c r="A100" s="68">
        <v>7</v>
      </c>
      <c r="B100" s="68">
        <v>7</v>
      </c>
      <c r="C100" s="65">
        <f t="shared" si="13"/>
        <v>0</v>
      </c>
      <c r="D100" s="65">
        <f t="shared" si="13"/>
        <v>0</v>
      </c>
      <c r="E100" s="65">
        <f t="shared" si="13"/>
        <v>0</v>
      </c>
      <c r="F100" s="65">
        <f t="shared" si="11"/>
        <v>0</v>
      </c>
      <c r="G100" s="65">
        <f t="shared" si="16"/>
        <v>0</v>
      </c>
      <c r="H100" s="65">
        <f t="shared" si="15"/>
        <v>0</v>
      </c>
      <c r="I100" s="66">
        <f t="shared" si="17"/>
        <v>0</v>
      </c>
      <c r="J100" s="65">
        <f t="shared" si="12"/>
        <v>0</v>
      </c>
    </row>
    <row r="101" spans="1:10" x14ac:dyDescent="0.25">
      <c r="A101" s="68">
        <v>7</v>
      </c>
      <c r="B101" s="68">
        <v>8</v>
      </c>
      <c r="C101" s="65">
        <f t="shared" si="13"/>
        <v>0</v>
      </c>
      <c r="D101" s="65">
        <f t="shared" si="13"/>
        <v>0</v>
      </c>
      <c r="E101" s="65">
        <f t="shared" si="13"/>
        <v>0</v>
      </c>
      <c r="F101" s="65">
        <f t="shared" si="11"/>
        <v>0</v>
      </c>
      <c r="G101" s="65">
        <f>IFERROR((I101*H101)/1000,0)</f>
        <v>0</v>
      </c>
      <c r="H101" s="65">
        <f t="shared" si="15"/>
        <v>0</v>
      </c>
      <c r="I101" s="66">
        <f t="shared" si="17"/>
        <v>0</v>
      </c>
      <c r="J101" s="65">
        <f t="shared" si="12"/>
        <v>0</v>
      </c>
    </row>
    <row r="102" spans="1:10" x14ac:dyDescent="0.25">
      <c r="A102" s="68">
        <v>7</v>
      </c>
      <c r="B102" s="68">
        <v>9</v>
      </c>
      <c r="C102" s="65">
        <f t="shared" si="13"/>
        <v>0</v>
      </c>
      <c r="D102" s="65">
        <f t="shared" si="13"/>
        <v>0</v>
      </c>
      <c r="E102" s="65">
        <f t="shared" si="13"/>
        <v>0</v>
      </c>
      <c r="F102" s="65">
        <f t="shared" si="11"/>
        <v>0</v>
      </c>
      <c r="G102" s="65">
        <f t="shared" si="16"/>
        <v>0</v>
      </c>
      <c r="H102" s="65">
        <f t="shared" si="15"/>
        <v>0</v>
      </c>
      <c r="I102" s="66">
        <f t="shared" si="17"/>
        <v>0</v>
      </c>
      <c r="J102" s="65">
        <f t="shared" si="12"/>
        <v>0</v>
      </c>
    </row>
    <row r="103" spans="1:10" x14ac:dyDescent="0.25">
      <c r="A103" s="68">
        <v>7</v>
      </c>
      <c r="B103" s="68">
        <v>10</v>
      </c>
      <c r="C103" s="65">
        <f t="shared" si="13"/>
        <v>0</v>
      </c>
      <c r="D103" s="65">
        <f t="shared" si="13"/>
        <v>0</v>
      </c>
      <c r="E103" s="65">
        <f t="shared" si="13"/>
        <v>0</v>
      </c>
      <c r="F103" s="65">
        <f t="shared" si="11"/>
        <v>0</v>
      </c>
      <c r="G103" s="65">
        <f t="shared" si="16"/>
        <v>0</v>
      </c>
      <c r="H103" s="65">
        <f t="shared" si="15"/>
        <v>0</v>
      </c>
      <c r="I103" s="66">
        <f t="shared" si="17"/>
        <v>0</v>
      </c>
      <c r="J103" s="65">
        <f t="shared" si="12"/>
        <v>0</v>
      </c>
    </row>
    <row r="104" spans="1:10" x14ac:dyDescent="0.25">
      <c r="A104" s="68">
        <v>7</v>
      </c>
      <c r="B104" s="68">
        <v>11</v>
      </c>
      <c r="C104" s="65">
        <f t="shared" si="13"/>
        <v>0</v>
      </c>
      <c r="D104" s="65">
        <f t="shared" si="13"/>
        <v>0</v>
      </c>
      <c r="E104" s="65">
        <f t="shared" si="13"/>
        <v>0</v>
      </c>
      <c r="F104" s="65">
        <f t="shared" si="11"/>
        <v>0</v>
      </c>
      <c r="G104" s="65">
        <f t="shared" si="16"/>
        <v>0</v>
      </c>
      <c r="H104" s="65">
        <f t="shared" si="15"/>
        <v>0</v>
      </c>
      <c r="I104" s="66">
        <f t="shared" si="17"/>
        <v>0</v>
      </c>
      <c r="J104" s="65">
        <f t="shared" si="12"/>
        <v>0</v>
      </c>
    </row>
    <row r="105" spans="1:10" x14ac:dyDescent="0.25">
      <c r="A105" s="68">
        <v>7</v>
      </c>
      <c r="B105" s="68">
        <v>12</v>
      </c>
      <c r="C105" s="65">
        <f t="shared" si="13"/>
        <v>0</v>
      </c>
      <c r="D105" s="65">
        <f t="shared" si="13"/>
        <v>0</v>
      </c>
      <c r="E105" s="65">
        <f t="shared" si="13"/>
        <v>0</v>
      </c>
      <c r="F105" s="65">
        <f t="shared" si="11"/>
        <v>0</v>
      </c>
      <c r="G105" s="65">
        <f t="shared" si="16"/>
        <v>0</v>
      </c>
      <c r="H105" s="65">
        <f t="shared" si="15"/>
        <v>0</v>
      </c>
      <c r="I105" s="66">
        <f t="shared" si="17"/>
        <v>0</v>
      </c>
      <c r="J105" s="65">
        <f t="shared" si="12"/>
        <v>0</v>
      </c>
    </row>
    <row r="106" spans="1:10" x14ac:dyDescent="0.25">
      <c r="A106" s="68">
        <v>8</v>
      </c>
      <c r="B106" s="68">
        <v>1</v>
      </c>
      <c r="C106" s="65">
        <f t="shared" si="13"/>
        <v>0</v>
      </c>
      <c r="D106" s="65">
        <f t="shared" si="13"/>
        <v>0</v>
      </c>
      <c r="E106" s="65">
        <f t="shared" si="13"/>
        <v>0</v>
      </c>
      <c r="F106" s="65">
        <f t="shared" si="11"/>
        <v>0</v>
      </c>
      <c r="G106" s="65">
        <f t="shared" si="16"/>
        <v>0</v>
      </c>
      <c r="H106" s="65">
        <f t="shared" si="15"/>
        <v>0</v>
      </c>
      <c r="I106" s="66">
        <f>$I$105*1.015</f>
        <v>0</v>
      </c>
      <c r="J106" s="65">
        <f t="shared" si="12"/>
        <v>0</v>
      </c>
    </row>
    <row r="107" spans="1:10" x14ac:dyDescent="0.25">
      <c r="A107" s="68">
        <v>8</v>
      </c>
      <c r="B107" s="68">
        <v>2</v>
      </c>
      <c r="C107" s="65">
        <f t="shared" si="13"/>
        <v>0</v>
      </c>
      <c r="D107" s="65">
        <f t="shared" si="13"/>
        <v>0</v>
      </c>
      <c r="E107" s="65">
        <f t="shared" si="13"/>
        <v>0</v>
      </c>
      <c r="F107" s="65">
        <f t="shared" si="11"/>
        <v>0</v>
      </c>
      <c r="G107" s="65">
        <f t="shared" si="16"/>
        <v>0</v>
      </c>
      <c r="H107" s="65">
        <f t="shared" si="15"/>
        <v>0</v>
      </c>
      <c r="I107" s="66">
        <f t="shared" ref="I107:I117" si="18">$I$105*1.015</f>
        <v>0</v>
      </c>
      <c r="J107" s="65">
        <f t="shared" si="12"/>
        <v>0</v>
      </c>
    </row>
    <row r="108" spans="1:10" x14ac:dyDescent="0.25">
      <c r="A108" s="68">
        <v>8</v>
      </c>
      <c r="B108" s="68">
        <v>3</v>
      </c>
      <c r="C108" s="65">
        <f t="shared" si="13"/>
        <v>0</v>
      </c>
      <c r="D108" s="65">
        <f t="shared" si="13"/>
        <v>0</v>
      </c>
      <c r="E108" s="65">
        <f t="shared" si="13"/>
        <v>0</v>
      </c>
      <c r="F108" s="65">
        <f t="shared" si="11"/>
        <v>0</v>
      </c>
      <c r="G108" s="65">
        <f t="shared" si="16"/>
        <v>0</v>
      </c>
      <c r="H108" s="65">
        <f t="shared" si="15"/>
        <v>0</v>
      </c>
      <c r="I108" s="66">
        <f t="shared" si="18"/>
        <v>0</v>
      </c>
      <c r="J108" s="65">
        <f t="shared" si="12"/>
        <v>0</v>
      </c>
    </row>
    <row r="109" spans="1:10" x14ac:dyDescent="0.25">
      <c r="A109" s="68">
        <v>8</v>
      </c>
      <c r="B109" s="68">
        <v>4</v>
      </c>
      <c r="C109" s="65">
        <f t="shared" si="13"/>
        <v>0</v>
      </c>
      <c r="D109" s="65">
        <f t="shared" si="13"/>
        <v>0</v>
      </c>
      <c r="E109" s="65">
        <f t="shared" si="13"/>
        <v>0</v>
      </c>
      <c r="F109" s="65">
        <f t="shared" si="11"/>
        <v>0</v>
      </c>
      <c r="G109" s="65">
        <f t="shared" si="16"/>
        <v>0</v>
      </c>
      <c r="H109" s="65">
        <f t="shared" si="15"/>
        <v>0</v>
      </c>
      <c r="I109" s="66">
        <f t="shared" si="18"/>
        <v>0</v>
      </c>
      <c r="J109" s="65">
        <f t="shared" si="12"/>
        <v>0</v>
      </c>
    </row>
    <row r="110" spans="1:10" x14ac:dyDescent="0.25">
      <c r="A110" s="68">
        <v>8</v>
      </c>
      <c r="B110" s="68">
        <v>5</v>
      </c>
      <c r="C110" s="65">
        <f t="shared" si="13"/>
        <v>0</v>
      </c>
      <c r="D110" s="65">
        <f t="shared" si="13"/>
        <v>0</v>
      </c>
      <c r="E110" s="65">
        <f t="shared" si="13"/>
        <v>0</v>
      </c>
      <c r="F110" s="65">
        <f t="shared" si="11"/>
        <v>0</v>
      </c>
      <c r="G110" s="65">
        <f t="shared" si="16"/>
        <v>0</v>
      </c>
      <c r="H110" s="65">
        <f t="shared" si="15"/>
        <v>0</v>
      </c>
      <c r="I110" s="66">
        <f t="shared" si="18"/>
        <v>0</v>
      </c>
      <c r="J110" s="65">
        <f t="shared" si="12"/>
        <v>0</v>
      </c>
    </row>
    <row r="111" spans="1:10" x14ac:dyDescent="0.25">
      <c r="A111" s="68">
        <v>8</v>
      </c>
      <c r="B111" s="68">
        <v>6</v>
      </c>
      <c r="C111" s="65">
        <f t="shared" si="13"/>
        <v>0</v>
      </c>
      <c r="D111" s="65">
        <f t="shared" si="13"/>
        <v>0</v>
      </c>
      <c r="E111" s="65">
        <f t="shared" si="13"/>
        <v>0</v>
      </c>
      <c r="F111" s="65">
        <f t="shared" si="11"/>
        <v>0</v>
      </c>
      <c r="G111" s="65">
        <f t="shared" si="16"/>
        <v>0</v>
      </c>
      <c r="H111" s="65">
        <f t="shared" si="15"/>
        <v>0</v>
      </c>
      <c r="I111" s="66">
        <f t="shared" si="18"/>
        <v>0</v>
      </c>
      <c r="J111" s="65">
        <f t="shared" si="12"/>
        <v>0</v>
      </c>
    </row>
    <row r="112" spans="1:10" x14ac:dyDescent="0.25">
      <c r="A112" s="68">
        <v>8</v>
      </c>
      <c r="B112" s="68">
        <v>7</v>
      </c>
      <c r="C112" s="65">
        <f t="shared" si="13"/>
        <v>0</v>
      </c>
      <c r="D112" s="65">
        <f t="shared" si="13"/>
        <v>0</v>
      </c>
      <c r="E112" s="65">
        <f t="shared" si="13"/>
        <v>0</v>
      </c>
      <c r="F112" s="65">
        <f t="shared" si="11"/>
        <v>0</v>
      </c>
      <c r="G112" s="65">
        <f t="shared" si="16"/>
        <v>0</v>
      </c>
      <c r="H112" s="65">
        <f t="shared" si="15"/>
        <v>0</v>
      </c>
      <c r="I112" s="66">
        <f t="shared" si="18"/>
        <v>0</v>
      </c>
      <c r="J112" s="65">
        <f t="shared" si="12"/>
        <v>0</v>
      </c>
    </row>
    <row r="113" spans="1:10" x14ac:dyDescent="0.25">
      <c r="A113" s="68">
        <v>8</v>
      </c>
      <c r="B113" s="68">
        <v>8</v>
      </c>
      <c r="C113" s="65">
        <f t="shared" si="13"/>
        <v>0</v>
      </c>
      <c r="D113" s="65">
        <f t="shared" si="13"/>
        <v>0</v>
      </c>
      <c r="E113" s="65">
        <f t="shared" si="13"/>
        <v>0</v>
      </c>
      <c r="F113" s="65">
        <f t="shared" si="11"/>
        <v>0</v>
      </c>
      <c r="G113" s="65">
        <f t="shared" si="16"/>
        <v>0</v>
      </c>
      <c r="H113" s="65">
        <f t="shared" si="15"/>
        <v>0</v>
      </c>
      <c r="I113" s="66">
        <f t="shared" si="18"/>
        <v>0</v>
      </c>
      <c r="J113" s="65">
        <f t="shared" si="12"/>
        <v>0</v>
      </c>
    </row>
    <row r="114" spans="1:10" x14ac:dyDescent="0.25">
      <c r="A114" s="68">
        <v>8</v>
      </c>
      <c r="B114" s="68">
        <v>9</v>
      </c>
      <c r="C114" s="65">
        <f t="shared" si="13"/>
        <v>0</v>
      </c>
      <c r="D114" s="65">
        <f t="shared" si="13"/>
        <v>0</v>
      </c>
      <c r="E114" s="65">
        <f t="shared" si="13"/>
        <v>0</v>
      </c>
      <c r="F114" s="65">
        <f t="shared" si="11"/>
        <v>0</v>
      </c>
      <c r="G114" s="65">
        <f t="shared" si="16"/>
        <v>0</v>
      </c>
      <c r="H114" s="65">
        <f t="shared" si="15"/>
        <v>0</v>
      </c>
      <c r="I114" s="66">
        <f t="shared" si="18"/>
        <v>0</v>
      </c>
      <c r="J114" s="65">
        <f t="shared" si="12"/>
        <v>0</v>
      </c>
    </row>
    <row r="115" spans="1:10" x14ac:dyDescent="0.25">
      <c r="A115" s="68">
        <v>8</v>
      </c>
      <c r="B115" s="68">
        <v>10</v>
      </c>
      <c r="C115" s="65">
        <f t="shared" si="13"/>
        <v>0</v>
      </c>
      <c r="D115" s="65">
        <f t="shared" si="13"/>
        <v>0</v>
      </c>
      <c r="E115" s="65">
        <f t="shared" si="13"/>
        <v>0</v>
      </c>
      <c r="F115" s="65">
        <f t="shared" si="11"/>
        <v>0</v>
      </c>
      <c r="G115" s="65">
        <f t="shared" si="16"/>
        <v>0</v>
      </c>
      <c r="H115" s="65">
        <f t="shared" si="15"/>
        <v>0</v>
      </c>
      <c r="I115" s="66">
        <f t="shared" si="18"/>
        <v>0</v>
      </c>
      <c r="J115" s="65">
        <f t="shared" si="12"/>
        <v>0</v>
      </c>
    </row>
    <row r="116" spans="1:10" x14ac:dyDescent="0.25">
      <c r="A116" s="68">
        <v>8</v>
      </c>
      <c r="B116" s="68">
        <v>11</v>
      </c>
      <c r="C116" s="65">
        <f t="shared" si="13"/>
        <v>0</v>
      </c>
      <c r="D116" s="65">
        <f t="shared" si="13"/>
        <v>0</v>
      </c>
      <c r="E116" s="65">
        <f t="shared" si="13"/>
        <v>0</v>
      </c>
      <c r="F116" s="65">
        <f t="shared" si="11"/>
        <v>0</v>
      </c>
      <c r="G116" s="65">
        <f t="shared" si="16"/>
        <v>0</v>
      </c>
      <c r="H116" s="65">
        <f t="shared" si="15"/>
        <v>0</v>
      </c>
      <c r="I116" s="66">
        <f t="shared" si="18"/>
        <v>0</v>
      </c>
      <c r="J116" s="65">
        <f t="shared" si="12"/>
        <v>0</v>
      </c>
    </row>
    <row r="117" spans="1:10" x14ac:dyDescent="0.25">
      <c r="A117" s="68">
        <v>8</v>
      </c>
      <c r="B117" s="68">
        <v>12</v>
      </c>
      <c r="C117" s="65">
        <f t="shared" si="13"/>
        <v>0</v>
      </c>
      <c r="D117" s="65">
        <f t="shared" si="13"/>
        <v>0</v>
      </c>
      <c r="E117" s="65">
        <f t="shared" si="13"/>
        <v>0</v>
      </c>
      <c r="F117" s="65">
        <f t="shared" si="11"/>
        <v>0</v>
      </c>
      <c r="G117" s="65">
        <f t="shared" si="16"/>
        <v>0</v>
      </c>
      <c r="H117" s="65">
        <f t="shared" si="15"/>
        <v>0</v>
      </c>
      <c r="I117" s="66">
        <f t="shared" si="18"/>
        <v>0</v>
      </c>
      <c r="J117" s="65">
        <f t="shared" si="12"/>
        <v>0</v>
      </c>
    </row>
    <row r="118" spans="1:10" x14ac:dyDescent="0.25">
      <c r="A118" s="68">
        <v>9</v>
      </c>
      <c r="B118" s="68">
        <v>1</v>
      </c>
      <c r="C118" s="65">
        <f t="shared" si="13"/>
        <v>0</v>
      </c>
      <c r="D118" s="65">
        <f t="shared" si="13"/>
        <v>0</v>
      </c>
      <c r="E118" s="65">
        <f t="shared" si="13"/>
        <v>0</v>
      </c>
      <c r="F118" s="65">
        <f t="shared" si="11"/>
        <v>0</v>
      </c>
      <c r="G118" s="65">
        <f t="shared" si="16"/>
        <v>0</v>
      </c>
      <c r="H118" s="65">
        <f t="shared" si="15"/>
        <v>0</v>
      </c>
      <c r="I118" s="66">
        <f>$I$117*1.015</f>
        <v>0</v>
      </c>
      <c r="J118" s="65">
        <f t="shared" si="12"/>
        <v>0</v>
      </c>
    </row>
    <row r="119" spans="1:10" x14ac:dyDescent="0.25">
      <c r="A119" s="68">
        <v>9</v>
      </c>
      <c r="B119" s="68">
        <v>2</v>
      </c>
      <c r="C119" s="65">
        <f t="shared" si="13"/>
        <v>0</v>
      </c>
      <c r="D119" s="65">
        <f t="shared" si="13"/>
        <v>0</v>
      </c>
      <c r="E119" s="65">
        <f t="shared" si="13"/>
        <v>0</v>
      </c>
      <c r="F119" s="65">
        <f t="shared" si="11"/>
        <v>0</v>
      </c>
      <c r="G119" s="65">
        <f t="shared" si="16"/>
        <v>0</v>
      </c>
      <c r="H119" s="65">
        <f t="shared" si="15"/>
        <v>0</v>
      </c>
      <c r="I119" s="66">
        <f t="shared" ref="I119:I129" si="19">$I$117*1.015</f>
        <v>0</v>
      </c>
      <c r="J119" s="65">
        <f t="shared" si="12"/>
        <v>0</v>
      </c>
    </row>
    <row r="120" spans="1:10" x14ac:dyDescent="0.25">
      <c r="A120" s="68">
        <v>9</v>
      </c>
      <c r="B120" s="68">
        <v>3</v>
      </c>
      <c r="C120" s="65">
        <f t="shared" si="13"/>
        <v>0</v>
      </c>
      <c r="D120" s="65">
        <f t="shared" si="13"/>
        <v>0</v>
      </c>
      <c r="E120" s="65">
        <f t="shared" si="13"/>
        <v>0</v>
      </c>
      <c r="F120" s="65">
        <f t="shared" si="11"/>
        <v>0</v>
      </c>
      <c r="G120" s="65">
        <f t="shared" si="16"/>
        <v>0</v>
      </c>
      <c r="H120" s="65">
        <f t="shared" si="15"/>
        <v>0</v>
      </c>
      <c r="I120" s="66">
        <f t="shared" si="19"/>
        <v>0</v>
      </c>
      <c r="J120" s="65">
        <f t="shared" si="12"/>
        <v>0</v>
      </c>
    </row>
    <row r="121" spans="1:10" x14ac:dyDescent="0.25">
      <c r="A121" s="68">
        <v>9</v>
      </c>
      <c r="B121" s="68">
        <v>4</v>
      </c>
      <c r="C121" s="65">
        <f t="shared" si="13"/>
        <v>0</v>
      </c>
      <c r="D121" s="65">
        <f t="shared" si="13"/>
        <v>0</v>
      </c>
      <c r="E121" s="65">
        <f t="shared" si="13"/>
        <v>0</v>
      </c>
      <c r="F121" s="65">
        <f t="shared" si="11"/>
        <v>0</v>
      </c>
      <c r="G121" s="65">
        <f t="shared" si="16"/>
        <v>0</v>
      </c>
      <c r="H121" s="65">
        <f t="shared" si="15"/>
        <v>0</v>
      </c>
      <c r="I121" s="66">
        <f t="shared" si="19"/>
        <v>0</v>
      </c>
      <c r="J121" s="65">
        <f t="shared" si="12"/>
        <v>0</v>
      </c>
    </row>
    <row r="122" spans="1:10" x14ac:dyDescent="0.25">
      <c r="A122" s="68">
        <v>9</v>
      </c>
      <c r="B122" s="68">
        <v>5</v>
      </c>
      <c r="C122" s="65">
        <f t="shared" si="13"/>
        <v>0</v>
      </c>
      <c r="D122" s="65">
        <f t="shared" si="13"/>
        <v>0</v>
      </c>
      <c r="E122" s="65">
        <f t="shared" si="13"/>
        <v>0</v>
      </c>
      <c r="F122" s="65">
        <f t="shared" si="11"/>
        <v>0</v>
      </c>
      <c r="G122" s="65">
        <f t="shared" si="16"/>
        <v>0</v>
      </c>
      <c r="H122" s="65">
        <f t="shared" si="15"/>
        <v>0</v>
      </c>
      <c r="I122" s="66">
        <f t="shared" si="19"/>
        <v>0</v>
      </c>
      <c r="J122" s="65">
        <f t="shared" si="12"/>
        <v>0</v>
      </c>
    </row>
    <row r="123" spans="1:10" x14ac:dyDescent="0.25">
      <c r="A123" s="68">
        <v>9</v>
      </c>
      <c r="B123" s="68">
        <v>6</v>
      </c>
      <c r="C123" s="65">
        <f t="shared" si="13"/>
        <v>0</v>
      </c>
      <c r="D123" s="65">
        <f t="shared" si="13"/>
        <v>0</v>
      </c>
      <c r="E123" s="65">
        <f t="shared" si="13"/>
        <v>0</v>
      </c>
      <c r="F123" s="65">
        <f t="shared" si="11"/>
        <v>0</v>
      </c>
      <c r="G123" s="65">
        <f t="shared" si="16"/>
        <v>0</v>
      </c>
      <c r="H123" s="65">
        <f t="shared" si="15"/>
        <v>0</v>
      </c>
      <c r="I123" s="66">
        <f t="shared" si="19"/>
        <v>0</v>
      </c>
      <c r="J123" s="65">
        <f t="shared" si="12"/>
        <v>0</v>
      </c>
    </row>
    <row r="124" spans="1:10" x14ac:dyDescent="0.25">
      <c r="A124" s="68">
        <v>9</v>
      </c>
      <c r="B124" s="68">
        <v>7</v>
      </c>
      <c r="C124" s="65">
        <f t="shared" si="13"/>
        <v>0</v>
      </c>
      <c r="D124" s="65">
        <f t="shared" si="13"/>
        <v>0</v>
      </c>
      <c r="E124" s="65">
        <f t="shared" si="13"/>
        <v>0</v>
      </c>
      <c r="F124" s="65">
        <f t="shared" si="11"/>
        <v>0</v>
      </c>
      <c r="G124" s="65">
        <f t="shared" si="16"/>
        <v>0</v>
      </c>
      <c r="H124" s="65">
        <f t="shared" si="15"/>
        <v>0</v>
      </c>
      <c r="I124" s="66">
        <f t="shared" si="19"/>
        <v>0</v>
      </c>
      <c r="J124" s="65">
        <f t="shared" si="12"/>
        <v>0</v>
      </c>
    </row>
    <row r="125" spans="1:10" x14ac:dyDescent="0.25">
      <c r="A125" s="68">
        <v>9</v>
      </c>
      <c r="B125" s="68">
        <v>8</v>
      </c>
      <c r="C125" s="65">
        <f t="shared" si="13"/>
        <v>0</v>
      </c>
      <c r="D125" s="65">
        <f t="shared" si="13"/>
        <v>0</v>
      </c>
      <c r="E125" s="65">
        <f t="shared" si="13"/>
        <v>0</v>
      </c>
      <c r="F125" s="65">
        <f t="shared" si="11"/>
        <v>0</v>
      </c>
      <c r="G125" s="65">
        <f t="shared" si="16"/>
        <v>0</v>
      </c>
      <c r="H125" s="65">
        <f t="shared" si="15"/>
        <v>0</v>
      </c>
      <c r="I125" s="66">
        <f t="shared" si="19"/>
        <v>0</v>
      </c>
      <c r="J125" s="65">
        <f t="shared" si="12"/>
        <v>0</v>
      </c>
    </row>
    <row r="126" spans="1:10" x14ac:dyDescent="0.25">
      <c r="A126" s="68">
        <v>9</v>
      </c>
      <c r="B126" s="68">
        <v>9</v>
      </c>
      <c r="C126" s="65">
        <f t="shared" si="13"/>
        <v>0</v>
      </c>
      <c r="D126" s="65">
        <f t="shared" si="13"/>
        <v>0</v>
      </c>
      <c r="E126" s="65">
        <f t="shared" si="13"/>
        <v>0</v>
      </c>
      <c r="F126" s="65">
        <f t="shared" si="11"/>
        <v>0</v>
      </c>
      <c r="G126" s="65">
        <f t="shared" si="16"/>
        <v>0</v>
      </c>
      <c r="H126" s="65">
        <f t="shared" si="15"/>
        <v>0</v>
      </c>
      <c r="I126" s="66">
        <f t="shared" si="19"/>
        <v>0</v>
      </c>
      <c r="J126" s="65">
        <f t="shared" si="12"/>
        <v>0</v>
      </c>
    </row>
    <row r="127" spans="1:10" x14ac:dyDescent="0.25">
      <c r="A127" s="68">
        <v>9</v>
      </c>
      <c r="B127" s="68">
        <v>10</v>
      </c>
      <c r="C127" s="65">
        <f t="shared" si="13"/>
        <v>0</v>
      </c>
      <c r="D127" s="65">
        <f t="shared" si="13"/>
        <v>0</v>
      </c>
      <c r="E127" s="65">
        <f t="shared" si="13"/>
        <v>0</v>
      </c>
      <c r="F127" s="65">
        <f t="shared" si="11"/>
        <v>0</v>
      </c>
      <c r="G127" s="65">
        <f t="shared" si="16"/>
        <v>0</v>
      </c>
      <c r="H127" s="65">
        <f t="shared" si="15"/>
        <v>0</v>
      </c>
      <c r="I127" s="66">
        <f t="shared" si="19"/>
        <v>0</v>
      </c>
      <c r="J127" s="65">
        <f t="shared" si="12"/>
        <v>0</v>
      </c>
    </row>
    <row r="128" spans="1:10" x14ac:dyDescent="0.25">
      <c r="A128" s="68">
        <v>9</v>
      </c>
      <c r="B128" s="68">
        <v>11</v>
      </c>
      <c r="C128" s="65">
        <f t="shared" si="13"/>
        <v>0</v>
      </c>
      <c r="D128" s="65">
        <f t="shared" si="13"/>
        <v>0</v>
      </c>
      <c r="E128" s="65">
        <f t="shared" si="13"/>
        <v>0</v>
      </c>
      <c r="F128" s="65">
        <f t="shared" si="11"/>
        <v>0</v>
      </c>
      <c r="G128" s="65">
        <f t="shared" si="16"/>
        <v>0</v>
      </c>
      <c r="H128" s="65">
        <f t="shared" si="15"/>
        <v>0</v>
      </c>
      <c r="I128" s="66">
        <f t="shared" si="19"/>
        <v>0</v>
      </c>
      <c r="J128" s="65">
        <f t="shared" si="12"/>
        <v>0</v>
      </c>
    </row>
    <row r="129" spans="1:10" x14ac:dyDescent="0.25">
      <c r="A129" s="68">
        <v>9</v>
      </c>
      <c r="B129" s="68">
        <v>12</v>
      </c>
      <c r="C129" s="65">
        <f t="shared" si="13"/>
        <v>0</v>
      </c>
      <c r="D129" s="65">
        <f t="shared" si="13"/>
        <v>0</v>
      </c>
      <c r="E129" s="65">
        <f t="shared" si="13"/>
        <v>0</v>
      </c>
      <c r="F129" s="65">
        <f t="shared" si="11"/>
        <v>0</v>
      </c>
      <c r="G129" s="65">
        <f t="shared" si="16"/>
        <v>0</v>
      </c>
      <c r="H129" s="65">
        <f t="shared" si="15"/>
        <v>0</v>
      </c>
      <c r="I129" s="66">
        <f t="shared" si="19"/>
        <v>0</v>
      </c>
      <c r="J129" s="65">
        <f t="shared" si="12"/>
        <v>0</v>
      </c>
    </row>
    <row r="130" spans="1:10" x14ac:dyDescent="0.25">
      <c r="A130" s="68">
        <v>10</v>
      </c>
      <c r="B130" s="68">
        <v>1</v>
      </c>
      <c r="C130" s="65">
        <f t="shared" si="13"/>
        <v>0</v>
      </c>
      <c r="D130" s="65">
        <f t="shared" si="13"/>
        <v>0</v>
      </c>
      <c r="E130" s="65">
        <f t="shared" si="13"/>
        <v>0</v>
      </c>
      <c r="F130" s="65">
        <f t="shared" si="11"/>
        <v>0</v>
      </c>
      <c r="G130" s="65">
        <f t="shared" si="16"/>
        <v>0</v>
      </c>
      <c r="H130" s="65">
        <f t="shared" si="15"/>
        <v>0</v>
      </c>
      <c r="I130" s="66">
        <f>$I$129*1.015</f>
        <v>0</v>
      </c>
      <c r="J130" s="65">
        <f t="shared" si="12"/>
        <v>0</v>
      </c>
    </row>
    <row r="131" spans="1:10" x14ac:dyDescent="0.25">
      <c r="A131" s="68">
        <v>10</v>
      </c>
      <c r="B131" s="68">
        <v>2</v>
      </c>
      <c r="C131" s="65">
        <f t="shared" si="13"/>
        <v>0</v>
      </c>
      <c r="D131" s="65">
        <f t="shared" si="13"/>
        <v>0</v>
      </c>
      <c r="E131" s="65">
        <f t="shared" si="13"/>
        <v>0</v>
      </c>
      <c r="F131" s="65">
        <f t="shared" si="11"/>
        <v>0</v>
      </c>
      <c r="G131" s="65">
        <f t="shared" si="16"/>
        <v>0</v>
      </c>
      <c r="H131" s="65">
        <f t="shared" si="15"/>
        <v>0</v>
      </c>
      <c r="I131" s="66">
        <f t="shared" ref="I131:I141" si="20">$I$129*1.015</f>
        <v>0</v>
      </c>
      <c r="J131" s="65">
        <f t="shared" si="12"/>
        <v>0</v>
      </c>
    </row>
    <row r="132" spans="1:10" x14ac:dyDescent="0.25">
      <c r="A132" s="68">
        <v>10</v>
      </c>
      <c r="B132" s="68">
        <v>3</v>
      </c>
      <c r="C132" s="65">
        <f t="shared" si="13"/>
        <v>0</v>
      </c>
      <c r="D132" s="65">
        <f t="shared" si="13"/>
        <v>0</v>
      </c>
      <c r="E132" s="65">
        <f t="shared" si="13"/>
        <v>0</v>
      </c>
      <c r="F132" s="65">
        <f t="shared" si="11"/>
        <v>0</v>
      </c>
      <c r="G132" s="65">
        <f t="shared" si="16"/>
        <v>0</v>
      </c>
      <c r="H132" s="65">
        <f t="shared" si="15"/>
        <v>0</v>
      </c>
      <c r="I132" s="66">
        <f t="shared" si="20"/>
        <v>0</v>
      </c>
      <c r="J132" s="65">
        <f t="shared" si="12"/>
        <v>0</v>
      </c>
    </row>
    <row r="133" spans="1:10" x14ac:dyDescent="0.25">
      <c r="A133" s="68">
        <v>10</v>
      </c>
      <c r="B133" s="68">
        <v>4</v>
      </c>
      <c r="C133" s="65">
        <f t="shared" si="13"/>
        <v>0</v>
      </c>
      <c r="D133" s="65">
        <f t="shared" si="13"/>
        <v>0</v>
      </c>
      <c r="E133" s="65">
        <f t="shared" si="13"/>
        <v>0</v>
      </c>
      <c r="F133" s="65">
        <f t="shared" si="11"/>
        <v>0</v>
      </c>
      <c r="G133" s="65">
        <f t="shared" si="16"/>
        <v>0</v>
      </c>
      <c r="H133" s="65">
        <f t="shared" si="15"/>
        <v>0</v>
      </c>
      <c r="I133" s="66">
        <f t="shared" si="20"/>
        <v>0</v>
      </c>
      <c r="J133" s="65">
        <f t="shared" si="12"/>
        <v>0</v>
      </c>
    </row>
    <row r="134" spans="1:10" x14ac:dyDescent="0.25">
      <c r="A134" s="68">
        <v>10</v>
      </c>
      <c r="B134" s="68">
        <v>5</v>
      </c>
      <c r="C134" s="65">
        <f t="shared" si="13"/>
        <v>0</v>
      </c>
      <c r="D134" s="65">
        <f t="shared" si="13"/>
        <v>0</v>
      </c>
      <c r="E134" s="65">
        <f t="shared" si="13"/>
        <v>0</v>
      </c>
      <c r="F134" s="65">
        <f t="shared" si="11"/>
        <v>0</v>
      </c>
      <c r="G134" s="65">
        <f t="shared" si="16"/>
        <v>0</v>
      </c>
      <c r="H134" s="65">
        <f t="shared" si="15"/>
        <v>0</v>
      </c>
      <c r="I134" s="66">
        <f t="shared" si="20"/>
        <v>0</v>
      </c>
      <c r="J134" s="65">
        <f t="shared" si="12"/>
        <v>0</v>
      </c>
    </row>
    <row r="135" spans="1:10" x14ac:dyDescent="0.25">
      <c r="A135" s="68">
        <v>10</v>
      </c>
      <c r="B135" s="68">
        <v>6</v>
      </c>
      <c r="C135" s="65">
        <f t="shared" si="13"/>
        <v>0</v>
      </c>
      <c r="D135" s="65">
        <f t="shared" si="13"/>
        <v>0</v>
      </c>
      <c r="E135" s="65">
        <f t="shared" si="13"/>
        <v>0</v>
      </c>
      <c r="F135" s="65">
        <f t="shared" si="11"/>
        <v>0</v>
      </c>
      <c r="G135" s="65">
        <f t="shared" si="16"/>
        <v>0</v>
      </c>
      <c r="H135" s="65">
        <f t="shared" si="15"/>
        <v>0</v>
      </c>
      <c r="I135" s="66">
        <f t="shared" si="20"/>
        <v>0</v>
      </c>
      <c r="J135" s="65">
        <f t="shared" si="12"/>
        <v>0</v>
      </c>
    </row>
    <row r="136" spans="1:10" x14ac:dyDescent="0.25">
      <c r="A136" s="68">
        <v>10</v>
      </c>
      <c r="B136" s="68">
        <v>7</v>
      </c>
      <c r="C136" s="65">
        <f t="shared" si="13"/>
        <v>0</v>
      </c>
      <c r="D136" s="65">
        <f t="shared" si="13"/>
        <v>0</v>
      </c>
      <c r="E136" s="65">
        <f t="shared" si="13"/>
        <v>0</v>
      </c>
      <c r="F136" s="65">
        <f t="shared" si="11"/>
        <v>0</v>
      </c>
      <c r="G136" s="65">
        <f t="shared" si="16"/>
        <v>0</v>
      </c>
      <c r="H136" s="65">
        <f t="shared" si="15"/>
        <v>0</v>
      </c>
      <c r="I136" s="66">
        <f t="shared" si="20"/>
        <v>0</v>
      </c>
      <c r="J136" s="65">
        <f t="shared" si="12"/>
        <v>0</v>
      </c>
    </row>
    <row r="137" spans="1:10" x14ac:dyDescent="0.25">
      <c r="A137" s="68">
        <v>10</v>
      </c>
      <c r="B137" s="68">
        <v>8</v>
      </c>
      <c r="C137" s="65">
        <f t="shared" si="13"/>
        <v>0</v>
      </c>
      <c r="D137" s="65">
        <f t="shared" si="13"/>
        <v>0</v>
      </c>
      <c r="E137" s="65">
        <f t="shared" si="13"/>
        <v>0</v>
      </c>
      <c r="F137" s="65">
        <f t="shared" si="11"/>
        <v>0</v>
      </c>
      <c r="G137" s="65">
        <f t="shared" si="16"/>
        <v>0</v>
      </c>
      <c r="H137" s="65">
        <f t="shared" si="15"/>
        <v>0</v>
      </c>
      <c r="I137" s="66">
        <f t="shared" si="20"/>
        <v>0</v>
      </c>
      <c r="J137" s="65">
        <f t="shared" si="12"/>
        <v>0</v>
      </c>
    </row>
    <row r="138" spans="1:10" x14ac:dyDescent="0.25">
      <c r="A138" s="68">
        <v>10</v>
      </c>
      <c r="B138" s="68">
        <v>9</v>
      </c>
      <c r="C138" s="65">
        <f t="shared" si="13"/>
        <v>0</v>
      </c>
      <c r="D138" s="65">
        <f t="shared" si="13"/>
        <v>0</v>
      </c>
      <c r="E138" s="65">
        <f t="shared" si="13"/>
        <v>0</v>
      </c>
      <c r="F138" s="65">
        <f t="shared" si="11"/>
        <v>0</v>
      </c>
      <c r="G138" s="65">
        <f t="shared" si="16"/>
        <v>0</v>
      </c>
      <c r="H138" s="65">
        <f t="shared" si="15"/>
        <v>0</v>
      </c>
      <c r="I138" s="66">
        <f t="shared" si="20"/>
        <v>0</v>
      </c>
      <c r="J138" s="65">
        <f t="shared" si="12"/>
        <v>0</v>
      </c>
    </row>
    <row r="139" spans="1:10" x14ac:dyDescent="0.25">
      <c r="A139" s="68">
        <v>10</v>
      </c>
      <c r="B139" s="68">
        <v>10</v>
      </c>
      <c r="C139" s="65">
        <f t="shared" si="13"/>
        <v>0</v>
      </c>
      <c r="D139" s="65">
        <f t="shared" si="13"/>
        <v>0</v>
      </c>
      <c r="E139" s="65">
        <f t="shared" si="13"/>
        <v>0</v>
      </c>
      <c r="F139" s="65">
        <f t="shared" si="11"/>
        <v>0</v>
      </c>
      <c r="G139" s="65">
        <f t="shared" si="16"/>
        <v>0</v>
      </c>
      <c r="H139" s="65">
        <f t="shared" si="15"/>
        <v>0</v>
      </c>
      <c r="I139" s="66">
        <f t="shared" si="20"/>
        <v>0</v>
      </c>
      <c r="J139" s="65">
        <f t="shared" si="12"/>
        <v>0</v>
      </c>
    </row>
    <row r="140" spans="1:10" x14ac:dyDescent="0.25">
      <c r="A140" s="68">
        <v>10</v>
      </c>
      <c r="B140" s="68">
        <v>11</v>
      </c>
      <c r="C140" s="65">
        <f t="shared" si="13"/>
        <v>0</v>
      </c>
      <c r="D140" s="65">
        <f t="shared" si="13"/>
        <v>0</v>
      </c>
      <c r="E140" s="65">
        <f t="shared" si="13"/>
        <v>0</v>
      </c>
      <c r="F140" s="65">
        <f t="shared" si="11"/>
        <v>0</v>
      </c>
      <c r="G140" s="65">
        <f t="shared" si="16"/>
        <v>0</v>
      </c>
      <c r="H140" s="65">
        <f t="shared" si="15"/>
        <v>0</v>
      </c>
      <c r="I140" s="66">
        <f t="shared" si="20"/>
        <v>0</v>
      </c>
      <c r="J140" s="65">
        <f t="shared" si="12"/>
        <v>0</v>
      </c>
    </row>
    <row r="141" spans="1:10" x14ac:dyDescent="0.25">
      <c r="A141" s="68">
        <v>10</v>
      </c>
      <c r="B141" s="68">
        <v>12</v>
      </c>
      <c r="C141" s="65">
        <f t="shared" si="13"/>
        <v>0</v>
      </c>
      <c r="D141" s="65">
        <f t="shared" si="13"/>
        <v>0</v>
      </c>
      <c r="E141" s="65">
        <f t="shared" si="13"/>
        <v>0</v>
      </c>
      <c r="F141" s="65">
        <f t="shared" si="11"/>
        <v>0</v>
      </c>
      <c r="G141" s="65">
        <f t="shared" si="16"/>
        <v>0</v>
      </c>
      <c r="H141" s="65">
        <f t="shared" si="15"/>
        <v>0</v>
      </c>
      <c r="I141" s="66">
        <f t="shared" si="20"/>
        <v>0</v>
      </c>
      <c r="J141" s="65">
        <f t="shared" si="12"/>
        <v>0</v>
      </c>
    </row>
  </sheetData>
  <sheetProtection algorithmName="SHA-512" hashValue="DmKDXaWJSYr/ykmszlzAivcFaJovu3kAfEX8aMKHsoPWvc6MnKP8LfVbGZBZKYsG4o3ITbxPqlqEFdLw4wzAyA==" saltValue="6jrqofIyDx2XAjORhteNOg==" spinCount="100000" sheet="1" objects="1" scenarios="1"/>
  <mergeCells count="11">
    <mergeCell ref="E14:G14"/>
    <mergeCell ref="E15:G15"/>
    <mergeCell ref="E16:G16"/>
    <mergeCell ref="E18:G18"/>
    <mergeCell ref="E19:G19"/>
    <mergeCell ref="E8:G8"/>
    <mergeCell ref="E9:G9"/>
    <mergeCell ref="E10:G10"/>
    <mergeCell ref="E11:G11"/>
    <mergeCell ref="E12:G12"/>
    <mergeCell ref="E13:G13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97C08-BE5D-41E3-91E3-204937F6F145}">
  <sheetPr>
    <tabColor rgb="FFFFFF00"/>
  </sheetPr>
  <dimension ref="A1:N141"/>
  <sheetViews>
    <sheetView showGridLines="0" zoomScale="110" zoomScaleNormal="110" workbookViewId="0">
      <selection activeCell="H37" sqref="H37:I37"/>
    </sheetView>
  </sheetViews>
  <sheetFormatPr defaultColWidth="8.88671875" defaultRowHeight="13.8" x14ac:dyDescent="0.25"/>
  <cols>
    <col min="1" max="1" width="6.21875" style="51" customWidth="1"/>
    <col min="2" max="2" width="9.109375" style="51" customWidth="1"/>
    <col min="3" max="3" width="22.6640625" style="51" customWidth="1"/>
    <col min="4" max="4" width="20.77734375" style="51" customWidth="1"/>
    <col min="5" max="5" width="13.77734375" style="51" customWidth="1"/>
    <col min="6" max="6" width="17.44140625" style="51" bestFit="1" customWidth="1"/>
    <col min="7" max="7" width="24.33203125" style="51" customWidth="1"/>
    <col min="8" max="8" width="22.6640625" style="51" customWidth="1"/>
    <col min="9" max="9" width="19.21875" style="51" customWidth="1"/>
    <col min="10" max="10" width="31.109375" style="51" customWidth="1"/>
    <col min="11" max="11" width="9.5546875" style="51" bestFit="1" customWidth="1"/>
    <col min="12" max="16384" width="8.88671875" style="51"/>
  </cols>
  <sheetData>
    <row r="1" spans="2:14" x14ac:dyDescent="0.25">
      <c r="B1" s="69" t="s">
        <v>23</v>
      </c>
      <c r="N1" s="52"/>
    </row>
    <row r="2" spans="2:14" x14ac:dyDescent="0.25">
      <c r="B2" s="70" t="s">
        <v>22</v>
      </c>
      <c r="N2" s="52"/>
    </row>
    <row r="3" spans="2:14" x14ac:dyDescent="0.25">
      <c r="B3" s="70" t="s">
        <v>24</v>
      </c>
      <c r="N3" s="52"/>
    </row>
    <row r="4" spans="2:14" x14ac:dyDescent="0.25">
      <c r="B4" s="70" t="s">
        <v>25</v>
      </c>
      <c r="N4" s="52"/>
    </row>
    <row r="5" spans="2:14" x14ac:dyDescent="0.25">
      <c r="B5" s="70"/>
      <c r="N5" s="52"/>
    </row>
    <row r="6" spans="2:14" x14ac:dyDescent="0.25">
      <c r="B6" s="69" t="s">
        <v>26</v>
      </c>
      <c r="N6" s="52"/>
    </row>
    <row r="7" spans="2:14" x14ac:dyDescent="0.25">
      <c r="B7" s="70"/>
      <c r="N7" s="52"/>
    </row>
    <row r="8" spans="2:14" x14ac:dyDescent="0.25">
      <c r="B8" s="53" t="s">
        <v>14</v>
      </c>
      <c r="C8" s="53"/>
      <c r="D8" s="53"/>
      <c r="E8" s="100"/>
      <c r="F8" s="100"/>
      <c r="G8" s="101"/>
      <c r="I8" s="54"/>
      <c r="J8" s="51" t="s">
        <v>35</v>
      </c>
      <c r="N8" s="52"/>
    </row>
    <row r="9" spans="2:14" x14ac:dyDescent="0.25">
      <c r="B9" s="55" t="s">
        <v>15</v>
      </c>
      <c r="C9" s="55"/>
      <c r="D9" s="55"/>
      <c r="E9" s="100"/>
      <c r="F9" s="100"/>
      <c r="G9" s="101"/>
      <c r="N9" s="52"/>
    </row>
    <row r="10" spans="2:14" x14ac:dyDescent="0.25">
      <c r="B10" s="55" t="s">
        <v>16</v>
      </c>
      <c r="C10" s="55"/>
      <c r="D10" s="55"/>
      <c r="E10" s="100"/>
      <c r="F10" s="100"/>
      <c r="G10" s="101"/>
      <c r="I10" s="56"/>
      <c r="J10" s="51" t="s">
        <v>36</v>
      </c>
      <c r="N10" s="52"/>
    </row>
    <row r="11" spans="2:14" x14ac:dyDescent="0.25">
      <c r="B11" s="55" t="s">
        <v>39</v>
      </c>
      <c r="C11" s="55"/>
      <c r="D11" s="55"/>
      <c r="E11" s="100"/>
      <c r="F11" s="100"/>
      <c r="G11" s="101"/>
      <c r="N11" s="52"/>
    </row>
    <row r="12" spans="2:14" x14ac:dyDescent="0.25">
      <c r="B12" s="55" t="s">
        <v>17</v>
      </c>
      <c r="C12" s="55"/>
      <c r="D12" s="55"/>
      <c r="E12" s="100"/>
      <c r="F12" s="100"/>
      <c r="G12" s="101"/>
      <c r="N12" s="52"/>
    </row>
    <row r="13" spans="2:14" x14ac:dyDescent="0.25">
      <c r="B13" s="55" t="s">
        <v>18</v>
      </c>
      <c r="C13" s="55"/>
      <c r="D13" s="55"/>
      <c r="E13" s="99"/>
      <c r="F13" s="100"/>
      <c r="G13" s="101"/>
      <c r="N13" s="52"/>
    </row>
    <row r="14" spans="2:14" x14ac:dyDescent="0.25">
      <c r="B14" s="55" t="s">
        <v>19</v>
      </c>
      <c r="C14" s="55"/>
      <c r="D14" s="55"/>
      <c r="E14" s="99"/>
      <c r="F14" s="100"/>
      <c r="G14" s="101"/>
      <c r="N14" s="52"/>
    </row>
    <row r="15" spans="2:14" x14ac:dyDescent="0.25">
      <c r="B15" s="55" t="s">
        <v>20</v>
      </c>
      <c r="C15" s="55"/>
      <c r="D15" s="55"/>
      <c r="E15" s="99"/>
      <c r="F15" s="100"/>
      <c r="G15" s="101"/>
      <c r="N15" s="52"/>
    </row>
    <row r="16" spans="2:14" x14ac:dyDescent="0.25">
      <c r="B16" s="53" t="s">
        <v>21</v>
      </c>
      <c r="C16" s="53"/>
      <c r="D16" s="53"/>
      <c r="E16" s="100"/>
      <c r="F16" s="100"/>
      <c r="G16" s="101"/>
      <c r="N16" s="52"/>
    </row>
    <row r="17" spans="1:14" x14ac:dyDescent="0.25">
      <c r="N17" s="52"/>
    </row>
    <row r="18" spans="1:14" x14ac:dyDescent="0.25">
      <c r="B18" s="57" t="s">
        <v>27</v>
      </c>
      <c r="C18" s="58"/>
      <c r="D18" s="59"/>
      <c r="E18" s="100"/>
      <c r="F18" s="100"/>
      <c r="G18" s="101"/>
    </row>
    <row r="19" spans="1:14" x14ac:dyDescent="0.25">
      <c r="B19" s="57" t="s">
        <v>28</v>
      </c>
      <c r="C19" s="58"/>
      <c r="D19" s="59"/>
      <c r="E19" s="100"/>
      <c r="F19" s="100"/>
      <c r="G19" s="101"/>
    </row>
    <row r="20" spans="1:14" s="60" customFormat="1" ht="14.4" thickBot="1" x14ac:dyDescent="0.3">
      <c r="F20" s="61"/>
      <c r="J20" s="62"/>
    </row>
    <row r="21" spans="1:14" s="74" customFormat="1" ht="55.8" thickBot="1" x14ac:dyDescent="0.35">
      <c r="A21" s="71" t="s">
        <v>5</v>
      </c>
      <c r="B21" s="72" t="s">
        <v>6</v>
      </c>
      <c r="C21" s="72" t="s">
        <v>42</v>
      </c>
      <c r="D21" s="72" t="s">
        <v>43</v>
      </c>
      <c r="E21" s="72" t="s">
        <v>8</v>
      </c>
      <c r="F21" s="72" t="s">
        <v>9</v>
      </c>
      <c r="G21" s="72" t="s">
        <v>10</v>
      </c>
      <c r="H21" s="72" t="s">
        <v>11</v>
      </c>
      <c r="I21" s="72" t="s">
        <v>12</v>
      </c>
      <c r="J21" s="73" t="s">
        <v>13</v>
      </c>
    </row>
    <row r="22" spans="1:14" x14ac:dyDescent="0.25">
      <c r="A22" s="63">
        <v>1</v>
      </c>
      <c r="B22" s="63">
        <v>1</v>
      </c>
      <c r="C22" s="64"/>
      <c r="D22" s="64"/>
      <c r="E22" s="64"/>
      <c r="F22" s="65">
        <f t="shared" ref="F22:F85" si="0">IFERROR(((((C22+D22))+E22)/G22),0)</f>
        <v>0</v>
      </c>
      <c r="G22" s="64"/>
      <c r="H22" s="64"/>
      <c r="I22" s="66">
        <f>IFERROR((G22/H22)*1000,0)</f>
        <v>0</v>
      </c>
      <c r="J22" s="65">
        <f>(F22*I22)/1000</f>
        <v>0</v>
      </c>
      <c r="K22" s="67"/>
    </row>
    <row r="23" spans="1:14" x14ac:dyDescent="0.25">
      <c r="A23" s="68">
        <v>1</v>
      </c>
      <c r="B23" s="68">
        <v>2</v>
      </c>
      <c r="C23" s="65">
        <f>C22*1.005</f>
        <v>0</v>
      </c>
      <c r="D23" s="65">
        <f>D22*1.005</f>
        <v>0</v>
      </c>
      <c r="E23" s="65">
        <f>E22*1.005</f>
        <v>0</v>
      </c>
      <c r="F23" s="65">
        <f t="shared" si="0"/>
        <v>0</v>
      </c>
      <c r="G23" s="65">
        <f>IFERROR((I23*H23)/1000,0)</f>
        <v>0</v>
      </c>
      <c r="H23" s="65">
        <f>H22</f>
        <v>0</v>
      </c>
      <c r="I23" s="66">
        <f>$I$22</f>
        <v>0</v>
      </c>
      <c r="J23" s="65">
        <f t="shared" ref="J23:J86" si="1">(F23*I23)/1000</f>
        <v>0</v>
      </c>
    </row>
    <row r="24" spans="1:14" x14ac:dyDescent="0.25">
      <c r="A24" s="68">
        <v>1</v>
      </c>
      <c r="B24" s="68">
        <v>3</v>
      </c>
      <c r="C24" s="65">
        <f t="shared" ref="C24:E87" si="2">C23*1.005</f>
        <v>0</v>
      </c>
      <c r="D24" s="65">
        <f t="shared" si="2"/>
        <v>0</v>
      </c>
      <c r="E24" s="65">
        <f t="shared" si="2"/>
        <v>0</v>
      </c>
      <c r="F24" s="65">
        <f t="shared" si="0"/>
        <v>0</v>
      </c>
      <c r="G24" s="65">
        <f t="shared" ref="G24:G87" si="3">IFERROR((I24*H24)/1000,0)</f>
        <v>0</v>
      </c>
      <c r="H24" s="65">
        <f t="shared" ref="H24:H87" si="4">H23</f>
        <v>0</v>
      </c>
      <c r="I24" s="66">
        <f t="shared" ref="I24:I33" si="5">$I$22</f>
        <v>0</v>
      </c>
      <c r="J24" s="65">
        <f t="shared" si="1"/>
        <v>0</v>
      </c>
    </row>
    <row r="25" spans="1:14" x14ac:dyDescent="0.25">
      <c r="A25" s="68">
        <v>1</v>
      </c>
      <c r="B25" s="68">
        <v>4</v>
      </c>
      <c r="C25" s="65">
        <f t="shared" si="2"/>
        <v>0</v>
      </c>
      <c r="D25" s="65">
        <f t="shared" si="2"/>
        <v>0</v>
      </c>
      <c r="E25" s="65">
        <f t="shared" si="2"/>
        <v>0</v>
      </c>
      <c r="F25" s="65">
        <f t="shared" si="0"/>
        <v>0</v>
      </c>
      <c r="G25" s="65">
        <f t="shared" si="3"/>
        <v>0</v>
      </c>
      <c r="H25" s="65">
        <f t="shared" si="4"/>
        <v>0</v>
      </c>
      <c r="I25" s="66">
        <f t="shared" si="5"/>
        <v>0</v>
      </c>
      <c r="J25" s="65">
        <f t="shared" si="1"/>
        <v>0</v>
      </c>
    </row>
    <row r="26" spans="1:14" x14ac:dyDescent="0.25">
      <c r="A26" s="68">
        <v>1</v>
      </c>
      <c r="B26" s="68">
        <v>5</v>
      </c>
      <c r="C26" s="65">
        <f t="shared" si="2"/>
        <v>0</v>
      </c>
      <c r="D26" s="65">
        <f t="shared" si="2"/>
        <v>0</v>
      </c>
      <c r="E26" s="65">
        <f t="shared" si="2"/>
        <v>0</v>
      </c>
      <c r="F26" s="65">
        <f t="shared" si="0"/>
        <v>0</v>
      </c>
      <c r="G26" s="65">
        <f t="shared" si="3"/>
        <v>0</v>
      </c>
      <c r="H26" s="65">
        <f t="shared" si="4"/>
        <v>0</v>
      </c>
      <c r="I26" s="66">
        <f t="shared" si="5"/>
        <v>0</v>
      </c>
      <c r="J26" s="65">
        <f t="shared" si="1"/>
        <v>0</v>
      </c>
    </row>
    <row r="27" spans="1:14" x14ac:dyDescent="0.25">
      <c r="A27" s="68">
        <v>1</v>
      </c>
      <c r="B27" s="68">
        <v>6</v>
      </c>
      <c r="C27" s="65">
        <f t="shared" si="2"/>
        <v>0</v>
      </c>
      <c r="D27" s="65">
        <f t="shared" si="2"/>
        <v>0</v>
      </c>
      <c r="E27" s="65">
        <f t="shared" si="2"/>
        <v>0</v>
      </c>
      <c r="F27" s="65">
        <f t="shared" si="0"/>
        <v>0</v>
      </c>
      <c r="G27" s="65">
        <f t="shared" si="3"/>
        <v>0</v>
      </c>
      <c r="H27" s="65">
        <f t="shared" si="4"/>
        <v>0</v>
      </c>
      <c r="I27" s="66">
        <f t="shared" si="5"/>
        <v>0</v>
      </c>
      <c r="J27" s="65">
        <f t="shared" si="1"/>
        <v>0</v>
      </c>
    </row>
    <row r="28" spans="1:14" x14ac:dyDescent="0.25">
      <c r="A28" s="68">
        <v>1</v>
      </c>
      <c r="B28" s="68">
        <v>7</v>
      </c>
      <c r="C28" s="65">
        <f t="shared" si="2"/>
        <v>0</v>
      </c>
      <c r="D28" s="65">
        <f t="shared" si="2"/>
        <v>0</v>
      </c>
      <c r="E28" s="65">
        <f t="shared" si="2"/>
        <v>0</v>
      </c>
      <c r="F28" s="65">
        <f t="shared" si="0"/>
        <v>0</v>
      </c>
      <c r="G28" s="65">
        <f t="shared" si="3"/>
        <v>0</v>
      </c>
      <c r="H28" s="65">
        <f t="shared" si="4"/>
        <v>0</v>
      </c>
      <c r="I28" s="66">
        <f t="shared" si="5"/>
        <v>0</v>
      </c>
      <c r="J28" s="65">
        <f t="shared" si="1"/>
        <v>0</v>
      </c>
    </row>
    <row r="29" spans="1:14" x14ac:dyDescent="0.25">
      <c r="A29" s="68">
        <v>1</v>
      </c>
      <c r="B29" s="68">
        <v>8</v>
      </c>
      <c r="C29" s="65">
        <f t="shared" si="2"/>
        <v>0</v>
      </c>
      <c r="D29" s="65">
        <f t="shared" si="2"/>
        <v>0</v>
      </c>
      <c r="E29" s="65">
        <f t="shared" si="2"/>
        <v>0</v>
      </c>
      <c r="F29" s="65">
        <f t="shared" si="0"/>
        <v>0</v>
      </c>
      <c r="G29" s="65">
        <f t="shared" si="3"/>
        <v>0</v>
      </c>
      <c r="H29" s="65">
        <f t="shared" si="4"/>
        <v>0</v>
      </c>
      <c r="I29" s="66">
        <f t="shared" si="5"/>
        <v>0</v>
      </c>
      <c r="J29" s="65">
        <f t="shared" si="1"/>
        <v>0</v>
      </c>
    </row>
    <row r="30" spans="1:14" x14ac:dyDescent="0.25">
      <c r="A30" s="68">
        <v>1</v>
      </c>
      <c r="B30" s="68">
        <v>9</v>
      </c>
      <c r="C30" s="65">
        <f t="shared" si="2"/>
        <v>0</v>
      </c>
      <c r="D30" s="65">
        <f t="shared" si="2"/>
        <v>0</v>
      </c>
      <c r="E30" s="65">
        <f t="shared" si="2"/>
        <v>0</v>
      </c>
      <c r="F30" s="65">
        <f t="shared" si="0"/>
        <v>0</v>
      </c>
      <c r="G30" s="65">
        <f t="shared" si="3"/>
        <v>0</v>
      </c>
      <c r="H30" s="65">
        <f t="shared" si="4"/>
        <v>0</v>
      </c>
      <c r="I30" s="66">
        <f t="shared" si="5"/>
        <v>0</v>
      </c>
      <c r="J30" s="65">
        <f t="shared" si="1"/>
        <v>0</v>
      </c>
    </row>
    <row r="31" spans="1:14" x14ac:dyDescent="0.25">
      <c r="A31" s="68">
        <v>1</v>
      </c>
      <c r="B31" s="68">
        <v>10</v>
      </c>
      <c r="C31" s="65">
        <f t="shared" si="2"/>
        <v>0</v>
      </c>
      <c r="D31" s="65">
        <f t="shared" si="2"/>
        <v>0</v>
      </c>
      <c r="E31" s="65">
        <f t="shared" si="2"/>
        <v>0</v>
      </c>
      <c r="F31" s="65">
        <f t="shared" si="0"/>
        <v>0</v>
      </c>
      <c r="G31" s="65">
        <f t="shared" si="3"/>
        <v>0</v>
      </c>
      <c r="H31" s="65">
        <f t="shared" si="4"/>
        <v>0</v>
      </c>
      <c r="I31" s="66">
        <f t="shared" si="5"/>
        <v>0</v>
      </c>
      <c r="J31" s="65">
        <f t="shared" si="1"/>
        <v>0</v>
      </c>
    </row>
    <row r="32" spans="1:14" x14ac:dyDescent="0.25">
      <c r="A32" s="68">
        <v>1</v>
      </c>
      <c r="B32" s="68">
        <v>11</v>
      </c>
      <c r="C32" s="65">
        <f t="shared" si="2"/>
        <v>0</v>
      </c>
      <c r="D32" s="65">
        <f t="shared" si="2"/>
        <v>0</v>
      </c>
      <c r="E32" s="65">
        <f t="shared" si="2"/>
        <v>0</v>
      </c>
      <c r="F32" s="65">
        <f t="shared" si="0"/>
        <v>0</v>
      </c>
      <c r="G32" s="65">
        <f t="shared" si="3"/>
        <v>0</v>
      </c>
      <c r="H32" s="65">
        <f t="shared" si="4"/>
        <v>0</v>
      </c>
      <c r="I32" s="66">
        <f t="shared" si="5"/>
        <v>0</v>
      </c>
      <c r="J32" s="65">
        <f t="shared" si="1"/>
        <v>0</v>
      </c>
    </row>
    <row r="33" spans="1:10" x14ac:dyDescent="0.25">
      <c r="A33" s="68">
        <v>1</v>
      </c>
      <c r="B33" s="68">
        <v>12</v>
      </c>
      <c r="C33" s="65">
        <f t="shared" si="2"/>
        <v>0</v>
      </c>
      <c r="D33" s="65">
        <f t="shared" si="2"/>
        <v>0</v>
      </c>
      <c r="E33" s="65">
        <f t="shared" si="2"/>
        <v>0</v>
      </c>
      <c r="F33" s="65">
        <f t="shared" si="0"/>
        <v>0</v>
      </c>
      <c r="G33" s="65">
        <f>IFERROR((I33*H33)/1000,0)</f>
        <v>0</v>
      </c>
      <c r="H33" s="65">
        <f t="shared" si="4"/>
        <v>0</v>
      </c>
      <c r="I33" s="66">
        <f t="shared" si="5"/>
        <v>0</v>
      </c>
      <c r="J33" s="65">
        <f t="shared" si="1"/>
        <v>0</v>
      </c>
    </row>
    <row r="34" spans="1:10" x14ac:dyDescent="0.25">
      <c r="A34" s="68">
        <v>2</v>
      </c>
      <c r="B34" s="68">
        <v>1</v>
      </c>
      <c r="C34" s="65">
        <f t="shared" si="2"/>
        <v>0</v>
      </c>
      <c r="D34" s="65">
        <f t="shared" si="2"/>
        <v>0</v>
      </c>
      <c r="E34" s="65">
        <f t="shared" si="2"/>
        <v>0</v>
      </c>
      <c r="F34" s="65">
        <f t="shared" si="0"/>
        <v>0</v>
      </c>
      <c r="G34" s="65">
        <f t="shared" si="3"/>
        <v>0</v>
      </c>
      <c r="H34" s="65">
        <f t="shared" si="4"/>
        <v>0</v>
      </c>
      <c r="I34" s="66">
        <f>$I$33*1.015</f>
        <v>0</v>
      </c>
      <c r="J34" s="65">
        <f t="shared" si="1"/>
        <v>0</v>
      </c>
    </row>
    <row r="35" spans="1:10" x14ac:dyDescent="0.25">
      <c r="A35" s="68">
        <v>2</v>
      </c>
      <c r="B35" s="68">
        <v>2</v>
      </c>
      <c r="C35" s="65">
        <f t="shared" si="2"/>
        <v>0</v>
      </c>
      <c r="D35" s="65">
        <f t="shared" si="2"/>
        <v>0</v>
      </c>
      <c r="E35" s="65">
        <f t="shared" si="2"/>
        <v>0</v>
      </c>
      <c r="F35" s="65">
        <f t="shared" si="0"/>
        <v>0</v>
      </c>
      <c r="G35" s="65">
        <f t="shared" si="3"/>
        <v>0</v>
      </c>
      <c r="H35" s="65">
        <f t="shared" si="4"/>
        <v>0</v>
      </c>
      <c r="I35" s="66">
        <f t="shared" ref="I35:I45" si="6">$I$33*1.015</f>
        <v>0</v>
      </c>
      <c r="J35" s="65">
        <f t="shared" si="1"/>
        <v>0</v>
      </c>
    </row>
    <row r="36" spans="1:10" x14ac:dyDescent="0.25">
      <c r="A36" s="68">
        <v>2</v>
      </c>
      <c r="B36" s="68">
        <v>3</v>
      </c>
      <c r="C36" s="65">
        <f t="shared" si="2"/>
        <v>0</v>
      </c>
      <c r="D36" s="65">
        <f t="shared" si="2"/>
        <v>0</v>
      </c>
      <c r="E36" s="65">
        <f t="shared" si="2"/>
        <v>0</v>
      </c>
      <c r="F36" s="65">
        <f t="shared" si="0"/>
        <v>0</v>
      </c>
      <c r="G36" s="65">
        <f t="shared" si="3"/>
        <v>0</v>
      </c>
      <c r="H36" s="65">
        <f t="shared" si="4"/>
        <v>0</v>
      </c>
      <c r="I36" s="66">
        <f t="shared" si="6"/>
        <v>0</v>
      </c>
      <c r="J36" s="65">
        <f t="shared" si="1"/>
        <v>0</v>
      </c>
    </row>
    <row r="37" spans="1:10" x14ac:dyDescent="0.25">
      <c r="A37" s="68">
        <v>2</v>
      </c>
      <c r="B37" s="68">
        <v>4</v>
      </c>
      <c r="C37" s="65">
        <f t="shared" si="2"/>
        <v>0</v>
      </c>
      <c r="D37" s="65">
        <f t="shared" si="2"/>
        <v>0</v>
      </c>
      <c r="E37" s="65">
        <f t="shared" si="2"/>
        <v>0</v>
      </c>
      <c r="F37" s="65">
        <f t="shared" si="0"/>
        <v>0</v>
      </c>
      <c r="G37" s="65">
        <f t="shared" si="3"/>
        <v>0</v>
      </c>
      <c r="H37" s="65">
        <f t="shared" si="4"/>
        <v>0</v>
      </c>
      <c r="I37" s="66">
        <f t="shared" si="6"/>
        <v>0</v>
      </c>
      <c r="J37" s="65">
        <f t="shared" si="1"/>
        <v>0</v>
      </c>
    </row>
    <row r="38" spans="1:10" x14ac:dyDescent="0.25">
      <c r="A38" s="68">
        <v>2</v>
      </c>
      <c r="B38" s="68">
        <v>5</v>
      </c>
      <c r="C38" s="65">
        <f t="shared" si="2"/>
        <v>0</v>
      </c>
      <c r="D38" s="65">
        <f t="shared" si="2"/>
        <v>0</v>
      </c>
      <c r="E38" s="65">
        <f t="shared" si="2"/>
        <v>0</v>
      </c>
      <c r="F38" s="65">
        <f t="shared" si="0"/>
        <v>0</v>
      </c>
      <c r="G38" s="65">
        <f t="shared" si="3"/>
        <v>0</v>
      </c>
      <c r="H38" s="65">
        <f t="shared" si="4"/>
        <v>0</v>
      </c>
      <c r="I38" s="66">
        <f t="shared" si="6"/>
        <v>0</v>
      </c>
      <c r="J38" s="65">
        <f t="shared" si="1"/>
        <v>0</v>
      </c>
    </row>
    <row r="39" spans="1:10" x14ac:dyDescent="0.25">
      <c r="A39" s="68">
        <v>2</v>
      </c>
      <c r="B39" s="68">
        <v>6</v>
      </c>
      <c r="C39" s="65">
        <f t="shared" si="2"/>
        <v>0</v>
      </c>
      <c r="D39" s="65">
        <f t="shared" si="2"/>
        <v>0</v>
      </c>
      <c r="E39" s="65">
        <f t="shared" si="2"/>
        <v>0</v>
      </c>
      <c r="F39" s="65">
        <f t="shared" si="0"/>
        <v>0</v>
      </c>
      <c r="G39" s="65">
        <f t="shared" si="3"/>
        <v>0</v>
      </c>
      <c r="H39" s="65">
        <f t="shared" si="4"/>
        <v>0</v>
      </c>
      <c r="I39" s="66">
        <f t="shared" si="6"/>
        <v>0</v>
      </c>
      <c r="J39" s="65">
        <f t="shared" si="1"/>
        <v>0</v>
      </c>
    </row>
    <row r="40" spans="1:10" x14ac:dyDescent="0.25">
      <c r="A40" s="68">
        <v>2</v>
      </c>
      <c r="B40" s="68">
        <v>7</v>
      </c>
      <c r="C40" s="65">
        <f t="shared" si="2"/>
        <v>0</v>
      </c>
      <c r="D40" s="65">
        <f t="shared" si="2"/>
        <v>0</v>
      </c>
      <c r="E40" s="65">
        <f t="shared" si="2"/>
        <v>0</v>
      </c>
      <c r="F40" s="65">
        <f t="shared" si="0"/>
        <v>0</v>
      </c>
      <c r="G40" s="65">
        <f t="shared" si="3"/>
        <v>0</v>
      </c>
      <c r="H40" s="65">
        <f t="shared" si="4"/>
        <v>0</v>
      </c>
      <c r="I40" s="66">
        <f t="shared" si="6"/>
        <v>0</v>
      </c>
      <c r="J40" s="65">
        <f t="shared" si="1"/>
        <v>0</v>
      </c>
    </row>
    <row r="41" spans="1:10" x14ac:dyDescent="0.25">
      <c r="A41" s="68">
        <v>2</v>
      </c>
      <c r="B41" s="68">
        <v>8</v>
      </c>
      <c r="C41" s="65">
        <f t="shared" si="2"/>
        <v>0</v>
      </c>
      <c r="D41" s="65">
        <f t="shared" si="2"/>
        <v>0</v>
      </c>
      <c r="E41" s="65">
        <f t="shared" si="2"/>
        <v>0</v>
      </c>
      <c r="F41" s="65">
        <f t="shared" si="0"/>
        <v>0</v>
      </c>
      <c r="G41" s="65">
        <f t="shared" si="3"/>
        <v>0</v>
      </c>
      <c r="H41" s="65">
        <f t="shared" si="4"/>
        <v>0</v>
      </c>
      <c r="I41" s="66">
        <f t="shared" si="6"/>
        <v>0</v>
      </c>
      <c r="J41" s="65">
        <f t="shared" si="1"/>
        <v>0</v>
      </c>
    </row>
    <row r="42" spans="1:10" x14ac:dyDescent="0.25">
      <c r="A42" s="68">
        <v>2</v>
      </c>
      <c r="B42" s="68">
        <v>9</v>
      </c>
      <c r="C42" s="65">
        <f t="shared" si="2"/>
        <v>0</v>
      </c>
      <c r="D42" s="65">
        <f t="shared" si="2"/>
        <v>0</v>
      </c>
      <c r="E42" s="65">
        <f t="shared" si="2"/>
        <v>0</v>
      </c>
      <c r="F42" s="65">
        <f t="shared" si="0"/>
        <v>0</v>
      </c>
      <c r="G42" s="65">
        <f t="shared" si="3"/>
        <v>0</v>
      </c>
      <c r="H42" s="65">
        <f t="shared" si="4"/>
        <v>0</v>
      </c>
      <c r="I42" s="66">
        <f t="shared" si="6"/>
        <v>0</v>
      </c>
      <c r="J42" s="65">
        <f t="shared" si="1"/>
        <v>0</v>
      </c>
    </row>
    <row r="43" spans="1:10" x14ac:dyDescent="0.25">
      <c r="A43" s="68">
        <v>2</v>
      </c>
      <c r="B43" s="68">
        <v>10</v>
      </c>
      <c r="C43" s="65">
        <f t="shared" si="2"/>
        <v>0</v>
      </c>
      <c r="D43" s="65">
        <f t="shared" si="2"/>
        <v>0</v>
      </c>
      <c r="E43" s="65">
        <f t="shared" si="2"/>
        <v>0</v>
      </c>
      <c r="F43" s="65">
        <f t="shared" si="0"/>
        <v>0</v>
      </c>
      <c r="G43" s="65">
        <f t="shared" si="3"/>
        <v>0</v>
      </c>
      <c r="H43" s="65">
        <f t="shared" si="4"/>
        <v>0</v>
      </c>
      <c r="I43" s="66">
        <f t="shared" si="6"/>
        <v>0</v>
      </c>
      <c r="J43" s="65">
        <f t="shared" si="1"/>
        <v>0</v>
      </c>
    </row>
    <row r="44" spans="1:10" x14ac:dyDescent="0.25">
      <c r="A44" s="68">
        <v>2</v>
      </c>
      <c r="B44" s="68">
        <v>11</v>
      </c>
      <c r="C44" s="65">
        <f t="shared" si="2"/>
        <v>0</v>
      </c>
      <c r="D44" s="65">
        <f t="shared" si="2"/>
        <v>0</v>
      </c>
      <c r="E44" s="65">
        <f t="shared" si="2"/>
        <v>0</v>
      </c>
      <c r="F44" s="65">
        <f t="shared" si="0"/>
        <v>0</v>
      </c>
      <c r="G44" s="65">
        <f t="shared" si="3"/>
        <v>0</v>
      </c>
      <c r="H44" s="65">
        <f t="shared" si="4"/>
        <v>0</v>
      </c>
      <c r="I44" s="66">
        <f t="shared" si="6"/>
        <v>0</v>
      </c>
      <c r="J44" s="65">
        <f t="shared" si="1"/>
        <v>0</v>
      </c>
    </row>
    <row r="45" spans="1:10" x14ac:dyDescent="0.25">
      <c r="A45" s="68">
        <v>2</v>
      </c>
      <c r="B45" s="68">
        <v>12</v>
      </c>
      <c r="C45" s="65">
        <f t="shared" si="2"/>
        <v>0</v>
      </c>
      <c r="D45" s="65">
        <f t="shared" si="2"/>
        <v>0</v>
      </c>
      <c r="E45" s="65">
        <f t="shared" si="2"/>
        <v>0</v>
      </c>
      <c r="F45" s="65">
        <f t="shared" si="0"/>
        <v>0</v>
      </c>
      <c r="G45" s="65">
        <f t="shared" si="3"/>
        <v>0</v>
      </c>
      <c r="H45" s="65">
        <f t="shared" si="4"/>
        <v>0</v>
      </c>
      <c r="I45" s="66">
        <f t="shared" si="6"/>
        <v>0</v>
      </c>
      <c r="J45" s="65">
        <f t="shared" si="1"/>
        <v>0</v>
      </c>
    </row>
    <row r="46" spans="1:10" x14ac:dyDescent="0.25">
      <c r="A46" s="68">
        <v>3</v>
      </c>
      <c r="B46" s="68">
        <v>1</v>
      </c>
      <c r="C46" s="65">
        <f t="shared" si="2"/>
        <v>0</v>
      </c>
      <c r="D46" s="65">
        <f t="shared" si="2"/>
        <v>0</v>
      </c>
      <c r="E46" s="65">
        <f t="shared" si="2"/>
        <v>0</v>
      </c>
      <c r="F46" s="65">
        <f t="shared" si="0"/>
        <v>0</v>
      </c>
      <c r="G46" s="65">
        <f t="shared" si="3"/>
        <v>0</v>
      </c>
      <c r="H46" s="65">
        <f t="shared" si="4"/>
        <v>0</v>
      </c>
      <c r="I46" s="66">
        <f>$I$45*1.015</f>
        <v>0</v>
      </c>
      <c r="J46" s="65">
        <f t="shared" si="1"/>
        <v>0</v>
      </c>
    </row>
    <row r="47" spans="1:10" x14ac:dyDescent="0.25">
      <c r="A47" s="68">
        <v>3</v>
      </c>
      <c r="B47" s="68">
        <v>2</v>
      </c>
      <c r="C47" s="65">
        <f t="shared" si="2"/>
        <v>0</v>
      </c>
      <c r="D47" s="65">
        <f t="shared" si="2"/>
        <v>0</v>
      </c>
      <c r="E47" s="65">
        <f t="shared" si="2"/>
        <v>0</v>
      </c>
      <c r="F47" s="65">
        <f t="shared" si="0"/>
        <v>0</v>
      </c>
      <c r="G47" s="65">
        <f t="shared" si="3"/>
        <v>0</v>
      </c>
      <c r="H47" s="65">
        <f t="shared" si="4"/>
        <v>0</v>
      </c>
      <c r="I47" s="66">
        <f t="shared" ref="I47:I57" si="7">$I$45*1.015</f>
        <v>0</v>
      </c>
      <c r="J47" s="65">
        <f t="shared" si="1"/>
        <v>0</v>
      </c>
    </row>
    <row r="48" spans="1:10" x14ac:dyDescent="0.25">
      <c r="A48" s="68">
        <v>3</v>
      </c>
      <c r="B48" s="68">
        <v>3</v>
      </c>
      <c r="C48" s="65">
        <f t="shared" si="2"/>
        <v>0</v>
      </c>
      <c r="D48" s="65">
        <f t="shared" si="2"/>
        <v>0</v>
      </c>
      <c r="E48" s="65">
        <f t="shared" si="2"/>
        <v>0</v>
      </c>
      <c r="F48" s="65">
        <f t="shared" si="0"/>
        <v>0</v>
      </c>
      <c r="G48" s="65">
        <f t="shared" si="3"/>
        <v>0</v>
      </c>
      <c r="H48" s="65">
        <f t="shared" si="4"/>
        <v>0</v>
      </c>
      <c r="I48" s="66">
        <f t="shared" si="7"/>
        <v>0</v>
      </c>
      <c r="J48" s="65">
        <f t="shared" si="1"/>
        <v>0</v>
      </c>
    </row>
    <row r="49" spans="1:10" x14ac:dyDescent="0.25">
      <c r="A49" s="68">
        <v>3</v>
      </c>
      <c r="B49" s="68">
        <v>4</v>
      </c>
      <c r="C49" s="65">
        <f t="shared" si="2"/>
        <v>0</v>
      </c>
      <c r="D49" s="65">
        <f t="shared" si="2"/>
        <v>0</v>
      </c>
      <c r="E49" s="65">
        <f t="shared" si="2"/>
        <v>0</v>
      </c>
      <c r="F49" s="65">
        <f t="shared" si="0"/>
        <v>0</v>
      </c>
      <c r="G49" s="65">
        <f t="shared" si="3"/>
        <v>0</v>
      </c>
      <c r="H49" s="65">
        <f t="shared" si="4"/>
        <v>0</v>
      </c>
      <c r="I49" s="66">
        <f t="shared" si="7"/>
        <v>0</v>
      </c>
      <c r="J49" s="65">
        <f t="shared" si="1"/>
        <v>0</v>
      </c>
    </row>
    <row r="50" spans="1:10" x14ac:dyDescent="0.25">
      <c r="A50" s="68">
        <v>3</v>
      </c>
      <c r="B50" s="68">
        <v>5</v>
      </c>
      <c r="C50" s="65">
        <f t="shared" si="2"/>
        <v>0</v>
      </c>
      <c r="D50" s="65">
        <f t="shared" si="2"/>
        <v>0</v>
      </c>
      <c r="E50" s="65">
        <f t="shared" si="2"/>
        <v>0</v>
      </c>
      <c r="F50" s="65">
        <f t="shared" si="0"/>
        <v>0</v>
      </c>
      <c r="G50" s="65">
        <f t="shared" si="3"/>
        <v>0</v>
      </c>
      <c r="H50" s="65">
        <f t="shared" si="4"/>
        <v>0</v>
      </c>
      <c r="I50" s="66">
        <f t="shared" si="7"/>
        <v>0</v>
      </c>
      <c r="J50" s="65">
        <f t="shared" si="1"/>
        <v>0</v>
      </c>
    </row>
    <row r="51" spans="1:10" x14ac:dyDescent="0.25">
      <c r="A51" s="68">
        <v>3</v>
      </c>
      <c r="B51" s="68">
        <v>6</v>
      </c>
      <c r="C51" s="65">
        <f t="shared" si="2"/>
        <v>0</v>
      </c>
      <c r="D51" s="65">
        <f t="shared" si="2"/>
        <v>0</v>
      </c>
      <c r="E51" s="65">
        <f t="shared" si="2"/>
        <v>0</v>
      </c>
      <c r="F51" s="65">
        <f t="shared" si="0"/>
        <v>0</v>
      </c>
      <c r="G51" s="65">
        <f t="shared" si="3"/>
        <v>0</v>
      </c>
      <c r="H51" s="65">
        <f t="shared" si="4"/>
        <v>0</v>
      </c>
      <c r="I51" s="66">
        <f t="shared" si="7"/>
        <v>0</v>
      </c>
      <c r="J51" s="65">
        <f t="shared" si="1"/>
        <v>0</v>
      </c>
    </row>
    <row r="52" spans="1:10" x14ac:dyDescent="0.25">
      <c r="A52" s="68">
        <v>3</v>
      </c>
      <c r="B52" s="68">
        <v>7</v>
      </c>
      <c r="C52" s="65">
        <f t="shared" si="2"/>
        <v>0</v>
      </c>
      <c r="D52" s="65">
        <f t="shared" si="2"/>
        <v>0</v>
      </c>
      <c r="E52" s="65">
        <f t="shared" si="2"/>
        <v>0</v>
      </c>
      <c r="F52" s="65">
        <f t="shared" si="0"/>
        <v>0</v>
      </c>
      <c r="G52" s="65">
        <f t="shared" si="3"/>
        <v>0</v>
      </c>
      <c r="H52" s="65">
        <f t="shared" si="4"/>
        <v>0</v>
      </c>
      <c r="I52" s="66">
        <f t="shared" si="7"/>
        <v>0</v>
      </c>
      <c r="J52" s="65">
        <f t="shared" si="1"/>
        <v>0</v>
      </c>
    </row>
    <row r="53" spans="1:10" x14ac:dyDescent="0.25">
      <c r="A53" s="68">
        <v>3</v>
      </c>
      <c r="B53" s="68">
        <v>8</v>
      </c>
      <c r="C53" s="65">
        <f t="shared" si="2"/>
        <v>0</v>
      </c>
      <c r="D53" s="65">
        <f t="shared" si="2"/>
        <v>0</v>
      </c>
      <c r="E53" s="65">
        <f t="shared" si="2"/>
        <v>0</v>
      </c>
      <c r="F53" s="65">
        <f t="shared" si="0"/>
        <v>0</v>
      </c>
      <c r="G53" s="65">
        <f t="shared" si="3"/>
        <v>0</v>
      </c>
      <c r="H53" s="65">
        <f t="shared" si="4"/>
        <v>0</v>
      </c>
      <c r="I53" s="66">
        <f t="shared" si="7"/>
        <v>0</v>
      </c>
      <c r="J53" s="65">
        <f t="shared" si="1"/>
        <v>0</v>
      </c>
    </row>
    <row r="54" spans="1:10" x14ac:dyDescent="0.25">
      <c r="A54" s="68">
        <v>3</v>
      </c>
      <c r="B54" s="68">
        <v>9</v>
      </c>
      <c r="C54" s="65">
        <f t="shared" si="2"/>
        <v>0</v>
      </c>
      <c r="D54" s="65">
        <f t="shared" si="2"/>
        <v>0</v>
      </c>
      <c r="E54" s="65">
        <f t="shared" si="2"/>
        <v>0</v>
      </c>
      <c r="F54" s="65">
        <f t="shared" si="0"/>
        <v>0</v>
      </c>
      <c r="G54" s="65">
        <f t="shared" si="3"/>
        <v>0</v>
      </c>
      <c r="H54" s="65">
        <f t="shared" si="4"/>
        <v>0</v>
      </c>
      <c r="I54" s="66">
        <f t="shared" si="7"/>
        <v>0</v>
      </c>
      <c r="J54" s="65">
        <f t="shared" si="1"/>
        <v>0</v>
      </c>
    </row>
    <row r="55" spans="1:10" x14ac:dyDescent="0.25">
      <c r="A55" s="68">
        <v>3</v>
      </c>
      <c r="B55" s="68">
        <v>10</v>
      </c>
      <c r="C55" s="65">
        <f t="shared" si="2"/>
        <v>0</v>
      </c>
      <c r="D55" s="65">
        <f t="shared" si="2"/>
        <v>0</v>
      </c>
      <c r="E55" s="65">
        <f t="shared" si="2"/>
        <v>0</v>
      </c>
      <c r="F55" s="65">
        <f t="shared" si="0"/>
        <v>0</v>
      </c>
      <c r="G55" s="65">
        <f t="shared" si="3"/>
        <v>0</v>
      </c>
      <c r="H55" s="65">
        <f t="shared" si="4"/>
        <v>0</v>
      </c>
      <c r="I55" s="66">
        <f t="shared" si="7"/>
        <v>0</v>
      </c>
      <c r="J55" s="65">
        <f t="shared" si="1"/>
        <v>0</v>
      </c>
    </row>
    <row r="56" spans="1:10" x14ac:dyDescent="0.25">
      <c r="A56" s="68">
        <v>3</v>
      </c>
      <c r="B56" s="68">
        <v>11</v>
      </c>
      <c r="C56" s="65">
        <f t="shared" si="2"/>
        <v>0</v>
      </c>
      <c r="D56" s="65">
        <f t="shared" si="2"/>
        <v>0</v>
      </c>
      <c r="E56" s="65">
        <f t="shared" si="2"/>
        <v>0</v>
      </c>
      <c r="F56" s="65">
        <f t="shared" si="0"/>
        <v>0</v>
      </c>
      <c r="G56" s="65">
        <f t="shared" si="3"/>
        <v>0</v>
      </c>
      <c r="H56" s="65">
        <f t="shared" si="4"/>
        <v>0</v>
      </c>
      <c r="I56" s="66">
        <f t="shared" si="7"/>
        <v>0</v>
      </c>
      <c r="J56" s="65">
        <f t="shared" si="1"/>
        <v>0</v>
      </c>
    </row>
    <row r="57" spans="1:10" x14ac:dyDescent="0.25">
      <c r="A57" s="68">
        <v>3</v>
      </c>
      <c r="B57" s="68">
        <v>12</v>
      </c>
      <c r="C57" s="65">
        <f t="shared" si="2"/>
        <v>0</v>
      </c>
      <c r="D57" s="65">
        <f t="shared" si="2"/>
        <v>0</v>
      </c>
      <c r="E57" s="65">
        <f t="shared" si="2"/>
        <v>0</v>
      </c>
      <c r="F57" s="65">
        <f t="shared" si="0"/>
        <v>0</v>
      </c>
      <c r="G57" s="65">
        <f t="shared" si="3"/>
        <v>0</v>
      </c>
      <c r="H57" s="65">
        <f t="shared" si="4"/>
        <v>0</v>
      </c>
      <c r="I57" s="66">
        <f t="shared" si="7"/>
        <v>0</v>
      </c>
      <c r="J57" s="65">
        <f t="shared" si="1"/>
        <v>0</v>
      </c>
    </row>
    <row r="58" spans="1:10" x14ac:dyDescent="0.25">
      <c r="A58" s="68">
        <v>4</v>
      </c>
      <c r="B58" s="68">
        <v>1</v>
      </c>
      <c r="C58" s="65">
        <f t="shared" si="2"/>
        <v>0</v>
      </c>
      <c r="D58" s="65">
        <f t="shared" si="2"/>
        <v>0</v>
      </c>
      <c r="E58" s="65">
        <f t="shared" si="2"/>
        <v>0</v>
      </c>
      <c r="F58" s="65">
        <f t="shared" si="0"/>
        <v>0</v>
      </c>
      <c r="G58" s="65">
        <f t="shared" si="3"/>
        <v>0</v>
      </c>
      <c r="H58" s="65">
        <f t="shared" si="4"/>
        <v>0</v>
      </c>
      <c r="I58" s="66">
        <f t="shared" ref="I58:I69" si="8">$I$57*1.015</f>
        <v>0</v>
      </c>
      <c r="J58" s="65">
        <f t="shared" si="1"/>
        <v>0</v>
      </c>
    </row>
    <row r="59" spans="1:10" x14ac:dyDescent="0.25">
      <c r="A59" s="68">
        <v>4</v>
      </c>
      <c r="B59" s="68">
        <v>2</v>
      </c>
      <c r="C59" s="65">
        <f t="shared" si="2"/>
        <v>0</v>
      </c>
      <c r="D59" s="65">
        <f t="shared" si="2"/>
        <v>0</v>
      </c>
      <c r="E59" s="65">
        <f t="shared" si="2"/>
        <v>0</v>
      </c>
      <c r="F59" s="65">
        <f t="shared" si="0"/>
        <v>0</v>
      </c>
      <c r="G59" s="65">
        <f t="shared" si="3"/>
        <v>0</v>
      </c>
      <c r="H59" s="65">
        <f t="shared" si="4"/>
        <v>0</v>
      </c>
      <c r="I59" s="66">
        <f t="shared" si="8"/>
        <v>0</v>
      </c>
      <c r="J59" s="65">
        <f t="shared" si="1"/>
        <v>0</v>
      </c>
    </row>
    <row r="60" spans="1:10" x14ac:dyDescent="0.25">
      <c r="A60" s="68">
        <v>4</v>
      </c>
      <c r="B60" s="68">
        <v>3</v>
      </c>
      <c r="C60" s="65">
        <f t="shared" si="2"/>
        <v>0</v>
      </c>
      <c r="D60" s="65">
        <f t="shared" si="2"/>
        <v>0</v>
      </c>
      <c r="E60" s="65">
        <f t="shared" si="2"/>
        <v>0</v>
      </c>
      <c r="F60" s="65">
        <f t="shared" si="0"/>
        <v>0</v>
      </c>
      <c r="G60" s="65">
        <f t="shared" si="3"/>
        <v>0</v>
      </c>
      <c r="H60" s="65">
        <f t="shared" si="4"/>
        <v>0</v>
      </c>
      <c r="I60" s="66">
        <f t="shared" si="8"/>
        <v>0</v>
      </c>
      <c r="J60" s="65">
        <f t="shared" si="1"/>
        <v>0</v>
      </c>
    </row>
    <row r="61" spans="1:10" x14ac:dyDescent="0.25">
      <c r="A61" s="68">
        <v>4</v>
      </c>
      <c r="B61" s="68">
        <v>4</v>
      </c>
      <c r="C61" s="65">
        <f t="shared" si="2"/>
        <v>0</v>
      </c>
      <c r="D61" s="65">
        <f t="shared" si="2"/>
        <v>0</v>
      </c>
      <c r="E61" s="65">
        <f t="shared" si="2"/>
        <v>0</v>
      </c>
      <c r="F61" s="65">
        <f t="shared" si="0"/>
        <v>0</v>
      </c>
      <c r="G61" s="65">
        <f t="shared" si="3"/>
        <v>0</v>
      </c>
      <c r="H61" s="65">
        <f t="shared" si="4"/>
        <v>0</v>
      </c>
      <c r="I61" s="66">
        <f t="shared" si="8"/>
        <v>0</v>
      </c>
      <c r="J61" s="65">
        <f t="shared" si="1"/>
        <v>0</v>
      </c>
    </row>
    <row r="62" spans="1:10" x14ac:dyDescent="0.25">
      <c r="A62" s="68">
        <v>4</v>
      </c>
      <c r="B62" s="68">
        <v>5</v>
      </c>
      <c r="C62" s="65">
        <f t="shared" si="2"/>
        <v>0</v>
      </c>
      <c r="D62" s="65">
        <f t="shared" si="2"/>
        <v>0</v>
      </c>
      <c r="E62" s="65">
        <f t="shared" si="2"/>
        <v>0</v>
      </c>
      <c r="F62" s="65">
        <f t="shared" si="0"/>
        <v>0</v>
      </c>
      <c r="G62" s="65">
        <f t="shared" si="3"/>
        <v>0</v>
      </c>
      <c r="H62" s="65">
        <f t="shared" si="4"/>
        <v>0</v>
      </c>
      <c r="I62" s="66">
        <f t="shared" si="8"/>
        <v>0</v>
      </c>
      <c r="J62" s="65">
        <f t="shared" si="1"/>
        <v>0</v>
      </c>
    </row>
    <row r="63" spans="1:10" x14ac:dyDescent="0.25">
      <c r="A63" s="68">
        <v>4</v>
      </c>
      <c r="B63" s="68">
        <v>6</v>
      </c>
      <c r="C63" s="65">
        <f t="shared" si="2"/>
        <v>0</v>
      </c>
      <c r="D63" s="65">
        <f t="shared" si="2"/>
        <v>0</v>
      </c>
      <c r="E63" s="65">
        <f t="shared" si="2"/>
        <v>0</v>
      </c>
      <c r="F63" s="65">
        <f t="shared" si="0"/>
        <v>0</v>
      </c>
      <c r="G63" s="65">
        <f t="shared" si="3"/>
        <v>0</v>
      </c>
      <c r="H63" s="65">
        <f t="shared" si="4"/>
        <v>0</v>
      </c>
      <c r="I63" s="66">
        <f t="shared" si="8"/>
        <v>0</v>
      </c>
      <c r="J63" s="65">
        <f t="shared" si="1"/>
        <v>0</v>
      </c>
    </row>
    <row r="64" spans="1:10" x14ac:dyDescent="0.25">
      <c r="A64" s="68">
        <v>4</v>
      </c>
      <c r="B64" s="68">
        <v>7</v>
      </c>
      <c r="C64" s="65">
        <f t="shared" si="2"/>
        <v>0</v>
      </c>
      <c r="D64" s="65">
        <f t="shared" si="2"/>
        <v>0</v>
      </c>
      <c r="E64" s="65">
        <f t="shared" si="2"/>
        <v>0</v>
      </c>
      <c r="F64" s="65">
        <f t="shared" si="0"/>
        <v>0</v>
      </c>
      <c r="G64" s="65">
        <f t="shared" si="3"/>
        <v>0</v>
      </c>
      <c r="H64" s="65">
        <f t="shared" si="4"/>
        <v>0</v>
      </c>
      <c r="I64" s="66">
        <f t="shared" si="8"/>
        <v>0</v>
      </c>
      <c r="J64" s="65">
        <f t="shared" si="1"/>
        <v>0</v>
      </c>
    </row>
    <row r="65" spans="1:10" x14ac:dyDescent="0.25">
      <c r="A65" s="68">
        <v>4</v>
      </c>
      <c r="B65" s="68">
        <v>8</v>
      </c>
      <c r="C65" s="65">
        <f t="shared" si="2"/>
        <v>0</v>
      </c>
      <c r="D65" s="65">
        <f t="shared" si="2"/>
        <v>0</v>
      </c>
      <c r="E65" s="65">
        <f t="shared" si="2"/>
        <v>0</v>
      </c>
      <c r="F65" s="65">
        <f t="shared" si="0"/>
        <v>0</v>
      </c>
      <c r="G65" s="65">
        <f t="shared" si="3"/>
        <v>0</v>
      </c>
      <c r="H65" s="65">
        <f t="shared" si="4"/>
        <v>0</v>
      </c>
      <c r="I65" s="66">
        <f t="shared" si="8"/>
        <v>0</v>
      </c>
      <c r="J65" s="65">
        <f t="shared" si="1"/>
        <v>0</v>
      </c>
    </row>
    <row r="66" spans="1:10" x14ac:dyDescent="0.25">
      <c r="A66" s="68">
        <v>4</v>
      </c>
      <c r="B66" s="68">
        <v>9</v>
      </c>
      <c r="C66" s="65">
        <f t="shared" si="2"/>
        <v>0</v>
      </c>
      <c r="D66" s="65">
        <f t="shared" si="2"/>
        <v>0</v>
      </c>
      <c r="E66" s="65">
        <f t="shared" si="2"/>
        <v>0</v>
      </c>
      <c r="F66" s="65">
        <f t="shared" si="0"/>
        <v>0</v>
      </c>
      <c r="G66" s="65">
        <f t="shared" si="3"/>
        <v>0</v>
      </c>
      <c r="H66" s="65">
        <f t="shared" si="4"/>
        <v>0</v>
      </c>
      <c r="I66" s="66">
        <f t="shared" si="8"/>
        <v>0</v>
      </c>
      <c r="J66" s="65">
        <f t="shared" si="1"/>
        <v>0</v>
      </c>
    </row>
    <row r="67" spans="1:10" x14ac:dyDescent="0.25">
      <c r="A67" s="68">
        <v>4</v>
      </c>
      <c r="B67" s="68">
        <v>10</v>
      </c>
      <c r="C67" s="65">
        <f t="shared" si="2"/>
        <v>0</v>
      </c>
      <c r="D67" s="65">
        <f t="shared" si="2"/>
        <v>0</v>
      </c>
      <c r="E67" s="65">
        <f t="shared" si="2"/>
        <v>0</v>
      </c>
      <c r="F67" s="65">
        <f t="shared" si="0"/>
        <v>0</v>
      </c>
      <c r="G67" s="65">
        <f t="shared" si="3"/>
        <v>0</v>
      </c>
      <c r="H67" s="65">
        <f t="shared" si="4"/>
        <v>0</v>
      </c>
      <c r="I67" s="66">
        <f t="shared" si="8"/>
        <v>0</v>
      </c>
      <c r="J67" s="65">
        <f t="shared" si="1"/>
        <v>0</v>
      </c>
    </row>
    <row r="68" spans="1:10" x14ac:dyDescent="0.25">
      <c r="A68" s="68">
        <v>4</v>
      </c>
      <c r="B68" s="68">
        <v>11</v>
      </c>
      <c r="C68" s="65">
        <f t="shared" si="2"/>
        <v>0</v>
      </c>
      <c r="D68" s="65">
        <f t="shared" si="2"/>
        <v>0</v>
      </c>
      <c r="E68" s="65">
        <f t="shared" si="2"/>
        <v>0</v>
      </c>
      <c r="F68" s="65">
        <f t="shared" si="0"/>
        <v>0</v>
      </c>
      <c r="G68" s="65">
        <f t="shared" si="3"/>
        <v>0</v>
      </c>
      <c r="H68" s="65">
        <f t="shared" si="4"/>
        <v>0</v>
      </c>
      <c r="I68" s="66">
        <f t="shared" si="8"/>
        <v>0</v>
      </c>
      <c r="J68" s="65">
        <f t="shared" si="1"/>
        <v>0</v>
      </c>
    </row>
    <row r="69" spans="1:10" x14ac:dyDescent="0.25">
      <c r="A69" s="68">
        <v>4</v>
      </c>
      <c r="B69" s="68">
        <v>12</v>
      </c>
      <c r="C69" s="65">
        <f t="shared" si="2"/>
        <v>0</v>
      </c>
      <c r="D69" s="65">
        <f t="shared" si="2"/>
        <v>0</v>
      </c>
      <c r="E69" s="65">
        <f t="shared" si="2"/>
        <v>0</v>
      </c>
      <c r="F69" s="65">
        <f t="shared" si="0"/>
        <v>0</v>
      </c>
      <c r="G69" s="65">
        <f t="shared" si="3"/>
        <v>0</v>
      </c>
      <c r="H69" s="65">
        <f t="shared" si="4"/>
        <v>0</v>
      </c>
      <c r="I69" s="66">
        <f t="shared" si="8"/>
        <v>0</v>
      </c>
      <c r="J69" s="65">
        <f t="shared" si="1"/>
        <v>0</v>
      </c>
    </row>
    <row r="70" spans="1:10" x14ac:dyDescent="0.25">
      <c r="A70" s="68">
        <v>5</v>
      </c>
      <c r="B70" s="68">
        <v>1</v>
      </c>
      <c r="C70" s="65">
        <f t="shared" si="2"/>
        <v>0</v>
      </c>
      <c r="D70" s="65">
        <f t="shared" si="2"/>
        <v>0</v>
      </c>
      <c r="E70" s="65">
        <f t="shared" si="2"/>
        <v>0</v>
      </c>
      <c r="F70" s="65">
        <f t="shared" si="0"/>
        <v>0</v>
      </c>
      <c r="G70" s="65">
        <f t="shared" si="3"/>
        <v>0</v>
      </c>
      <c r="H70" s="65">
        <f t="shared" si="4"/>
        <v>0</v>
      </c>
      <c r="I70" s="66">
        <f t="shared" ref="I70:I81" si="9">$I$69*1.015</f>
        <v>0</v>
      </c>
      <c r="J70" s="65">
        <f t="shared" si="1"/>
        <v>0</v>
      </c>
    </row>
    <row r="71" spans="1:10" x14ac:dyDescent="0.25">
      <c r="A71" s="68">
        <v>5</v>
      </c>
      <c r="B71" s="68">
        <v>2</v>
      </c>
      <c r="C71" s="65">
        <f t="shared" si="2"/>
        <v>0</v>
      </c>
      <c r="D71" s="65">
        <f t="shared" si="2"/>
        <v>0</v>
      </c>
      <c r="E71" s="65">
        <f t="shared" si="2"/>
        <v>0</v>
      </c>
      <c r="F71" s="65">
        <f t="shared" si="0"/>
        <v>0</v>
      </c>
      <c r="G71" s="65">
        <f t="shared" si="3"/>
        <v>0</v>
      </c>
      <c r="H71" s="65">
        <f t="shared" si="4"/>
        <v>0</v>
      </c>
      <c r="I71" s="66">
        <f t="shared" si="9"/>
        <v>0</v>
      </c>
      <c r="J71" s="65">
        <f t="shared" si="1"/>
        <v>0</v>
      </c>
    </row>
    <row r="72" spans="1:10" x14ac:dyDescent="0.25">
      <c r="A72" s="68">
        <v>5</v>
      </c>
      <c r="B72" s="68">
        <v>3</v>
      </c>
      <c r="C72" s="65">
        <f t="shared" si="2"/>
        <v>0</v>
      </c>
      <c r="D72" s="65">
        <f t="shared" si="2"/>
        <v>0</v>
      </c>
      <c r="E72" s="65">
        <f t="shared" si="2"/>
        <v>0</v>
      </c>
      <c r="F72" s="65">
        <f t="shared" si="0"/>
        <v>0</v>
      </c>
      <c r="G72" s="65">
        <f t="shared" si="3"/>
        <v>0</v>
      </c>
      <c r="H72" s="65">
        <f t="shared" si="4"/>
        <v>0</v>
      </c>
      <c r="I72" s="66">
        <f t="shared" si="9"/>
        <v>0</v>
      </c>
      <c r="J72" s="65">
        <f t="shared" si="1"/>
        <v>0</v>
      </c>
    </row>
    <row r="73" spans="1:10" x14ac:dyDescent="0.25">
      <c r="A73" s="68">
        <v>5</v>
      </c>
      <c r="B73" s="68">
        <v>4</v>
      </c>
      <c r="C73" s="65">
        <f t="shared" si="2"/>
        <v>0</v>
      </c>
      <c r="D73" s="65">
        <f t="shared" si="2"/>
        <v>0</v>
      </c>
      <c r="E73" s="65">
        <f t="shared" si="2"/>
        <v>0</v>
      </c>
      <c r="F73" s="65">
        <f t="shared" si="0"/>
        <v>0</v>
      </c>
      <c r="G73" s="65">
        <f t="shared" si="3"/>
        <v>0</v>
      </c>
      <c r="H73" s="65">
        <f t="shared" si="4"/>
        <v>0</v>
      </c>
      <c r="I73" s="66">
        <f t="shared" si="9"/>
        <v>0</v>
      </c>
      <c r="J73" s="65">
        <f t="shared" si="1"/>
        <v>0</v>
      </c>
    </row>
    <row r="74" spans="1:10" x14ac:dyDescent="0.25">
      <c r="A74" s="68">
        <v>5</v>
      </c>
      <c r="B74" s="68">
        <v>5</v>
      </c>
      <c r="C74" s="65">
        <f t="shared" si="2"/>
        <v>0</v>
      </c>
      <c r="D74" s="65">
        <f t="shared" si="2"/>
        <v>0</v>
      </c>
      <c r="E74" s="65">
        <f t="shared" si="2"/>
        <v>0</v>
      </c>
      <c r="F74" s="65">
        <f t="shared" si="0"/>
        <v>0</v>
      </c>
      <c r="G74" s="65">
        <f t="shared" si="3"/>
        <v>0</v>
      </c>
      <c r="H74" s="65">
        <f t="shared" si="4"/>
        <v>0</v>
      </c>
      <c r="I74" s="66">
        <f t="shared" si="9"/>
        <v>0</v>
      </c>
      <c r="J74" s="65">
        <f t="shared" si="1"/>
        <v>0</v>
      </c>
    </row>
    <row r="75" spans="1:10" x14ac:dyDescent="0.25">
      <c r="A75" s="68">
        <v>5</v>
      </c>
      <c r="B75" s="68">
        <v>6</v>
      </c>
      <c r="C75" s="65">
        <f t="shared" si="2"/>
        <v>0</v>
      </c>
      <c r="D75" s="65">
        <f t="shared" si="2"/>
        <v>0</v>
      </c>
      <c r="E75" s="65">
        <f t="shared" si="2"/>
        <v>0</v>
      </c>
      <c r="F75" s="65">
        <f t="shared" si="0"/>
        <v>0</v>
      </c>
      <c r="G75" s="65">
        <f t="shared" si="3"/>
        <v>0</v>
      </c>
      <c r="H75" s="65">
        <f t="shared" si="4"/>
        <v>0</v>
      </c>
      <c r="I75" s="66">
        <f t="shared" si="9"/>
        <v>0</v>
      </c>
      <c r="J75" s="65">
        <f t="shared" si="1"/>
        <v>0</v>
      </c>
    </row>
    <row r="76" spans="1:10" x14ac:dyDescent="0.25">
      <c r="A76" s="68">
        <v>5</v>
      </c>
      <c r="B76" s="68">
        <v>7</v>
      </c>
      <c r="C76" s="65">
        <f t="shared" si="2"/>
        <v>0</v>
      </c>
      <c r="D76" s="65">
        <f t="shared" si="2"/>
        <v>0</v>
      </c>
      <c r="E76" s="65">
        <f t="shared" si="2"/>
        <v>0</v>
      </c>
      <c r="F76" s="65">
        <f t="shared" si="0"/>
        <v>0</v>
      </c>
      <c r="G76" s="65">
        <f t="shared" si="3"/>
        <v>0</v>
      </c>
      <c r="H76" s="65">
        <f t="shared" si="4"/>
        <v>0</v>
      </c>
      <c r="I76" s="66">
        <f t="shared" si="9"/>
        <v>0</v>
      </c>
      <c r="J76" s="65">
        <f t="shared" si="1"/>
        <v>0</v>
      </c>
    </row>
    <row r="77" spans="1:10" x14ac:dyDescent="0.25">
      <c r="A77" s="68">
        <v>5</v>
      </c>
      <c r="B77" s="68">
        <v>8</v>
      </c>
      <c r="C77" s="65">
        <f t="shared" si="2"/>
        <v>0</v>
      </c>
      <c r="D77" s="65">
        <f t="shared" si="2"/>
        <v>0</v>
      </c>
      <c r="E77" s="65">
        <f t="shared" si="2"/>
        <v>0</v>
      </c>
      <c r="F77" s="65">
        <f t="shared" si="0"/>
        <v>0</v>
      </c>
      <c r="G77" s="65">
        <f t="shared" si="3"/>
        <v>0</v>
      </c>
      <c r="H77" s="65">
        <f t="shared" si="4"/>
        <v>0</v>
      </c>
      <c r="I77" s="66">
        <f t="shared" si="9"/>
        <v>0</v>
      </c>
      <c r="J77" s="65">
        <f t="shared" si="1"/>
        <v>0</v>
      </c>
    </row>
    <row r="78" spans="1:10" x14ac:dyDescent="0.25">
      <c r="A78" s="68">
        <v>5</v>
      </c>
      <c r="B78" s="68">
        <v>9</v>
      </c>
      <c r="C78" s="65">
        <f t="shared" si="2"/>
        <v>0</v>
      </c>
      <c r="D78" s="65">
        <f t="shared" si="2"/>
        <v>0</v>
      </c>
      <c r="E78" s="65">
        <f t="shared" si="2"/>
        <v>0</v>
      </c>
      <c r="F78" s="65">
        <f t="shared" si="0"/>
        <v>0</v>
      </c>
      <c r="G78" s="65">
        <f t="shared" si="3"/>
        <v>0</v>
      </c>
      <c r="H78" s="65">
        <f t="shared" si="4"/>
        <v>0</v>
      </c>
      <c r="I78" s="66">
        <f t="shared" si="9"/>
        <v>0</v>
      </c>
      <c r="J78" s="65">
        <f t="shared" si="1"/>
        <v>0</v>
      </c>
    </row>
    <row r="79" spans="1:10" x14ac:dyDescent="0.25">
      <c r="A79" s="68">
        <v>5</v>
      </c>
      <c r="B79" s="68">
        <v>10</v>
      </c>
      <c r="C79" s="65">
        <f t="shared" si="2"/>
        <v>0</v>
      </c>
      <c r="D79" s="65">
        <f t="shared" si="2"/>
        <v>0</v>
      </c>
      <c r="E79" s="65">
        <f t="shared" si="2"/>
        <v>0</v>
      </c>
      <c r="F79" s="65">
        <f t="shared" si="0"/>
        <v>0</v>
      </c>
      <c r="G79" s="65">
        <f t="shared" si="3"/>
        <v>0</v>
      </c>
      <c r="H79" s="65">
        <f t="shared" si="4"/>
        <v>0</v>
      </c>
      <c r="I79" s="66">
        <f t="shared" si="9"/>
        <v>0</v>
      </c>
      <c r="J79" s="65">
        <f t="shared" si="1"/>
        <v>0</v>
      </c>
    </row>
    <row r="80" spans="1:10" x14ac:dyDescent="0.25">
      <c r="A80" s="68">
        <v>5</v>
      </c>
      <c r="B80" s="68">
        <v>11</v>
      </c>
      <c r="C80" s="65">
        <f t="shared" si="2"/>
        <v>0</v>
      </c>
      <c r="D80" s="65">
        <f t="shared" si="2"/>
        <v>0</v>
      </c>
      <c r="E80" s="65">
        <f t="shared" si="2"/>
        <v>0</v>
      </c>
      <c r="F80" s="65">
        <f t="shared" si="0"/>
        <v>0</v>
      </c>
      <c r="G80" s="65">
        <f t="shared" si="3"/>
        <v>0</v>
      </c>
      <c r="H80" s="65">
        <f t="shared" si="4"/>
        <v>0</v>
      </c>
      <c r="I80" s="66">
        <f t="shared" si="9"/>
        <v>0</v>
      </c>
      <c r="J80" s="65">
        <f t="shared" si="1"/>
        <v>0</v>
      </c>
    </row>
    <row r="81" spans="1:10" x14ac:dyDescent="0.25">
      <c r="A81" s="68">
        <v>5</v>
      </c>
      <c r="B81" s="68">
        <v>12</v>
      </c>
      <c r="C81" s="65">
        <f t="shared" si="2"/>
        <v>0</v>
      </c>
      <c r="D81" s="65">
        <f t="shared" si="2"/>
        <v>0</v>
      </c>
      <c r="E81" s="65">
        <f t="shared" si="2"/>
        <v>0</v>
      </c>
      <c r="F81" s="65">
        <f t="shared" si="0"/>
        <v>0</v>
      </c>
      <c r="G81" s="65">
        <f t="shared" si="3"/>
        <v>0</v>
      </c>
      <c r="H81" s="65">
        <f t="shared" si="4"/>
        <v>0</v>
      </c>
      <c r="I81" s="66">
        <f t="shared" si="9"/>
        <v>0</v>
      </c>
      <c r="J81" s="65">
        <f t="shared" si="1"/>
        <v>0</v>
      </c>
    </row>
    <row r="82" spans="1:10" x14ac:dyDescent="0.25">
      <c r="A82" s="68">
        <v>6</v>
      </c>
      <c r="B82" s="68">
        <v>1</v>
      </c>
      <c r="C82" s="65">
        <f t="shared" si="2"/>
        <v>0</v>
      </c>
      <c r="D82" s="65">
        <f t="shared" si="2"/>
        <v>0</v>
      </c>
      <c r="E82" s="65">
        <f t="shared" si="2"/>
        <v>0</v>
      </c>
      <c r="F82" s="65">
        <f t="shared" si="0"/>
        <v>0</v>
      </c>
      <c r="G82" s="65">
        <f t="shared" si="3"/>
        <v>0</v>
      </c>
      <c r="H82" s="65">
        <f t="shared" si="4"/>
        <v>0</v>
      </c>
      <c r="I82" s="66">
        <f t="shared" ref="I82:I93" si="10">$I$81*1.015</f>
        <v>0</v>
      </c>
      <c r="J82" s="65">
        <f t="shared" si="1"/>
        <v>0</v>
      </c>
    </row>
    <row r="83" spans="1:10" x14ac:dyDescent="0.25">
      <c r="A83" s="68">
        <v>6</v>
      </c>
      <c r="B83" s="68">
        <v>2</v>
      </c>
      <c r="C83" s="65">
        <f t="shared" si="2"/>
        <v>0</v>
      </c>
      <c r="D83" s="65">
        <f t="shared" si="2"/>
        <v>0</v>
      </c>
      <c r="E83" s="65">
        <f t="shared" si="2"/>
        <v>0</v>
      </c>
      <c r="F83" s="65">
        <f t="shared" si="0"/>
        <v>0</v>
      </c>
      <c r="G83" s="65">
        <f t="shared" si="3"/>
        <v>0</v>
      </c>
      <c r="H83" s="65">
        <f t="shared" si="4"/>
        <v>0</v>
      </c>
      <c r="I83" s="66">
        <f t="shared" si="10"/>
        <v>0</v>
      </c>
      <c r="J83" s="65">
        <f t="shared" si="1"/>
        <v>0</v>
      </c>
    </row>
    <row r="84" spans="1:10" x14ac:dyDescent="0.25">
      <c r="A84" s="68">
        <v>6</v>
      </c>
      <c r="B84" s="68">
        <v>3</v>
      </c>
      <c r="C84" s="65">
        <f t="shared" si="2"/>
        <v>0</v>
      </c>
      <c r="D84" s="65">
        <f t="shared" si="2"/>
        <v>0</v>
      </c>
      <c r="E84" s="65">
        <f t="shared" si="2"/>
        <v>0</v>
      </c>
      <c r="F84" s="65">
        <f t="shared" si="0"/>
        <v>0</v>
      </c>
      <c r="G84" s="65">
        <f t="shared" si="3"/>
        <v>0</v>
      </c>
      <c r="H84" s="65">
        <f t="shared" si="4"/>
        <v>0</v>
      </c>
      <c r="I84" s="66">
        <f t="shared" si="10"/>
        <v>0</v>
      </c>
      <c r="J84" s="65">
        <f t="shared" si="1"/>
        <v>0</v>
      </c>
    </row>
    <row r="85" spans="1:10" x14ac:dyDescent="0.25">
      <c r="A85" s="68">
        <v>6</v>
      </c>
      <c r="B85" s="68">
        <v>4</v>
      </c>
      <c r="C85" s="65">
        <f t="shared" si="2"/>
        <v>0</v>
      </c>
      <c r="D85" s="65">
        <f t="shared" si="2"/>
        <v>0</v>
      </c>
      <c r="E85" s="65">
        <f t="shared" si="2"/>
        <v>0</v>
      </c>
      <c r="F85" s="65">
        <f t="shared" si="0"/>
        <v>0</v>
      </c>
      <c r="G85" s="65">
        <f t="shared" si="3"/>
        <v>0</v>
      </c>
      <c r="H85" s="65">
        <f t="shared" si="4"/>
        <v>0</v>
      </c>
      <c r="I85" s="66">
        <f t="shared" si="10"/>
        <v>0</v>
      </c>
      <c r="J85" s="65">
        <f t="shared" si="1"/>
        <v>0</v>
      </c>
    </row>
    <row r="86" spans="1:10" x14ac:dyDescent="0.25">
      <c r="A86" s="68">
        <v>6</v>
      </c>
      <c r="B86" s="68">
        <v>5</v>
      </c>
      <c r="C86" s="65">
        <f t="shared" si="2"/>
        <v>0</v>
      </c>
      <c r="D86" s="65">
        <f t="shared" si="2"/>
        <v>0</v>
      </c>
      <c r="E86" s="65">
        <f t="shared" si="2"/>
        <v>0</v>
      </c>
      <c r="F86" s="65">
        <f t="shared" ref="F86:F141" si="11">IFERROR(((((C86+D86))+E86)/G86),0)</f>
        <v>0</v>
      </c>
      <c r="G86" s="65">
        <f t="shared" si="3"/>
        <v>0</v>
      </c>
      <c r="H86" s="65">
        <f t="shared" si="4"/>
        <v>0</v>
      </c>
      <c r="I86" s="66">
        <f t="shared" si="10"/>
        <v>0</v>
      </c>
      <c r="J86" s="65">
        <f t="shared" si="1"/>
        <v>0</v>
      </c>
    </row>
    <row r="87" spans="1:10" x14ac:dyDescent="0.25">
      <c r="A87" s="68">
        <v>6</v>
      </c>
      <c r="B87" s="68">
        <v>6</v>
      </c>
      <c r="C87" s="65">
        <f t="shared" si="2"/>
        <v>0</v>
      </c>
      <c r="D87" s="65">
        <f t="shared" si="2"/>
        <v>0</v>
      </c>
      <c r="E87" s="65">
        <f t="shared" si="2"/>
        <v>0</v>
      </c>
      <c r="F87" s="65">
        <f t="shared" si="11"/>
        <v>0</v>
      </c>
      <c r="G87" s="65">
        <f t="shared" si="3"/>
        <v>0</v>
      </c>
      <c r="H87" s="65">
        <f t="shared" si="4"/>
        <v>0</v>
      </c>
      <c r="I87" s="66">
        <f t="shared" si="10"/>
        <v>0</v>
      </c>
      <c r="J87" s="65">
        <f t="shared" ref="J87:J141" si="12">(F87*I87)/1000</f>
        <v>0</v>
      </c>
    </row>
    <row r="88" spans="1:10" x14ac:dyDescent="0.25">
      <c r="A88" s="68">
        <v>6</v>
      </c>
      <c r="B88" s="68">
        <v>7</v>
      </c>
      <c r="C88" s="65">
        <f t="shared" ref="C88:E141" si="13">C87*1.005</f>
        <v>0</v>
      </c>
      <c r="D88" s="65">
        <f t="shared" si="13"/>
        <v>0</v>
      </c>
      <c r="E88" s="65">
        <f t="shared" si="13"/>
        <v>0</v>
      </c>
      <c r="F88" s="65">
        <f t="shared" si="11"/>
        <v>0</v>
      </c>
      <c r="G88" s="65">
        <f t="shared" ref="G88:G90" si="14">IFERROR((I88*H88)/1000,0)</f>
        <v>0</v>
      </c>
      <c r="H88" s="65">
        <f t="shared" ref="H88:H141" si="15">H87</f>
        <v>0</v>
      </c>
      <c r="I88" s="66">
        <f t="shared" si="10"/>
        <v>0</v>
      </c>
      <c r="J88" s="65">
        <f t="shared" si="12"/>
        <v>0</v>
      </c>
    </row>
    <row r="89" spans="1:10" x14ac:dyDescent="0.25">
      <c r="A89" s="68">
        <v>6</v>
      </c>
      <c r="B89" s="68">
        <v>8</v>
      </c>
      <c r="C89" s="65">
        <f t="shared" si="13"/>
        <v>0</v>
      </c>
      <c r="D89" s="65">
        <f t="shared" si="13"/>
        <v>0</v>
      </c>
      <c r="E89" s="65">
        <f t="shared" si="13"/>
        <v>0</v>
      </c>
      <c r="F89" s="65">
        <f t="shared" si="11"/>
        <v>0</v>
      </c>
      <c r="G89" s="65">
        <f t="shared" si="14"/>
        <v>0</v>
      </c>
      <c r="H89" s="65">
        <f t="shared" si="15"/>
        <v>0</v>
      </c>
      <c r="I89" s="66">
        <f t="shared" si="10"/>
        <v>0</v>
      </c>
      <c r="J89" s="65">
        <f t="shared" si="12"/>
        <v>0</v>
      </c>
    </row>
    <row r="90" spans="1:10" x14ac:dyDescent="0.25">
      <c r="A90" s="68">
        <v>6</v>
      </c>
      <c r="B90" s="68">
        <v>9</v>
      </c>
      <c r="C90" s="65">
        <f t="shared" si="13"/>
        <v>0</v>
      </c>
      <c r="D90" s="65">
        <f t="shared" si="13"/>
        <v>0</v>
      </c>
      <c r="E90" s="65">
        <f t="shared" si="13"/>
        <v>0</v>
      </c>
      <c r="F90" s="65">
        <f t="shared" si="11"/>
        <v>0</v>
      </c>
      <c r="G90" s="65">
        <f t="shared" si="14"/>
        <v>0</v>
      </c>
      <c r="H90" s="65">
        <f t="shared" si="15"/>
        <v>0</v>
      </c>
      <c r="I90" s="66">
        <f t="shared" si="10"/>
        <v>0</v>
      </c>
      <c r="J90" s="65">
        <f t="shared" si="12"/>
        <v>0</v>
      </c>
    </row>
    <row r="91" spans="1:10" x14ac:dyDescent="0.25">
      <c r="A91" s="68">
        <v>6</v>
      </c>
      <c r="B91" s="68">
        <v>10</v>
      </c>
      <c r="C91" s="65">
        <f t="shared" si="13"/>
        <v>0</v>
      </c>
      <c r="D91" s="65">
        <f t="shared" si="13"/>
        <v>0</v>
      </c>
      <c r="E91" s="65">
        <f t="shared" si="13"/>
        <v>0</v>
      </c>
      <c r="F91" s="65">
        <f t="shared" si="11"/>
        <v>0</v>
      </c>
      <c r="G91" s="65">
        <f>IFERROR((I91*H91)/1000,0)</f>
        <v>0</v>
      </c>
      <c r="H91" s="65">
        <f t="shared" si="15"/>
        <v>0</v>
      </c>
      <c r="I91" s="66">
        <f t="shared" si="10"/>
        <v>0</v>
      </c>
      <c r="J91" s="65">
        <f t="shared" si="12"/>
        <v>0</v>
      </c>
    </row>
    <row r="92" spans="1:10" x14ac:dyDescent="0.25">
      <c r="A92" s="68">
        <v>6</v>
      </c>
      <c r="B92" s="68">
        <v>11</v>
      </c>
      <c r="C92" s="65">
        <f t="shared" si="13"/>
        <v>0</v>
      </c>
      <c r="D92" s="65">
        <f t="shared" si="13"/>
        <v>0</v>
      </c>
      <c r="E92" s="65">
        <f t="shared" si="13"/>
        <v>0</v>
      </c>
      <c r="F92" s="65">
        <f t="shared" si="11"/>
        <v>0</v>
      </c>
      <c r="G92" s="65">
        <f t="shared" ref="G92:G141" si="16">IFERROR((I92*H92)/1000,0)</f>
        <v>0</v>
      </c>
      <c r="H92" s="65">
        <f t="shared" si="15"/>
        <v>0</v>
      </c>
      <c r="I92" s="66">
        <f t="shared" si="10"/>
        <v>0</v>
      </c>
      <c r="J92" s="65">
        <f t="shared" si="12"/>
        <v>0</v>
      </c>
    </row>
    <row r="93" spans="1:10" x14ac:dyDescent="0.25">
      <c r="A93" s="68">
        <v>6</v>
      </c>
      <c r="B93" s="68">
        <v>12</v>
      </c>
      <c r="C93" s="65">
        <f t="shared" si="13"/>
        <v>0</v>
      </c>
      <c r="D93" s="65">
        <f t="shared" si="13"/>
        <v>0</v>
      </c>
      <c r="E93" s="65">
        <f t="shared" si="13"/>
        <v>0</v>
      </c>
      <c r="F93" s="65">
        <f t="shared" si="11"/>
        <v>0</v>
      </c>
      <c r="G93" s="65">
        <f t="shared" si="16"/>
        <v>0</v>
      </c>
      <c r="H93" s="65">
        <f t="shared" si="15"/>
        <v>0</v>
      </c>
      <c r="I93" s="66">
        <f t="shared" si="10"/>
        <v>0</v>
      </c>
      <c r="J93" s="65">
        <f t="shared" si="12"/>
        <v>0</v>
      </c>
    </row>
    <row r="94" spans="1:10" x14ac:dyDescent="0.25">
      <c r="A94" s="68">
        <v>7</v>
      </c>
      <c r="B94" s="68">
        <v>1</v>
      </c>
      <c r="C94" s="65">
        <f t="shared" si="13"/>
        <v>0</v>
      </c>
      <c r="D94" s="65">
        <f t="shared" si="13"/>
        <v>0</v>
      </c>
      <c r="E94" s="65">
        <f t="shared" si="13"/>
        <v>0</v>
      </c>
      <c r="F94" s="65">
        <f t="shared" si="11"/>
        <v>0</v>
      </c>
      <c r="G94" s="65">
        <f t="shared" si="16"/>
        <v>0</v>
      </c>
      <c r="H94" s="65">
        <f t="shared" si="15"/>
        <v>0</v>
      </c>
      <c r="I94" s="66">
        <f>$I$93*1.015</f>
        <v>0</v>
      </c>
      <c r="J94" s="65">
        <f t="shared" si="12"/>
        <v>0</v>
      </c>
    </row>
    <row r="95" spans="1:10" x14ac:dyDescent="0.25">
      <c r="A95" s="68">
        <v>7</v>
      </c>
      <c r="B95" s="68">
        <v>2</v>
      </c>
      <c r="C95" s="65">
        <f t="shared" si="13"/>
        <v>0</v>
      </c>
      <c r="D95" s="65">
        <f t="shared" si="13"/>
        <v>0</v>
      </c>
      <c r="E95" s="65">
        <f t="shared" si="13"/>
        <v>0</v>
      </c>
      <c r="F95" s="65">
        <f t="shared" si="11"/>
        <v>0</v>
      </c>
      <c r="G95" s="65">
        <f t="shared" si="16"/>
        <v>0</v>
      </c>
      <c r="H95" s="65">
        <f t="shared" si="15"/>
        <v>0</v>
      </c>
      <c r="I95" s="66">
        <f t="shared" ref="I95:I105" si="17">$I$93*1.015</f>
        <v>0</v>
      </c>
      <c r="J95" s="65">
        <f t="shared" si="12"/>
        <v>0</v>
      </c>
    </row>
    <row r="96" spans="1:10" x14ac:dyDescent="0.25">
      <c r="A96" s="68">
        <v>7</v>
      </c>
      <c r="B96" s="68">
        <v>3</v>
      </c>
      <c r="C96" s="65">
        <f t="shared" si="13"/>
        <v>0</v>
      </c>
      <c r="D96" s="65">
        <f t="shared" si="13"/>
        <v>0</v>
      </c>
      <c r="E96" s="65">
        <f t="shared" si="13"/>
        <v>0</v>
      </c>
      <c r="F96" s="65">
        <f t="shared" si="11"/>
        <v>0</v>
      </c>
      <c r="G96" s="65">
        <f t="shared" si="16"/>
        <v>0</v>
      </c>
      <c r="H96" s="65">
        <f t="shared" si="15"/>
        <v>0</v>
      </c>
      <c r="I96" s="66">
        <f t="shared" si="17"/>
        <v>0</v>
      </c>
      <c r="J96" s="65">
        <f t="shared" si="12"/>
        <v>0</v>
      </c>
    </row>
    <row r="97" spans="1:10" x14ac:dyDescent="0.25">
      <c r="A97" s="68">
        <v>7</v>
      </c>
      <c r="B97" s="68">
        <v>4</v>
      </c>
      <c r="C97" s="65">
        <f t="shared" si="13"/>
        <v>0</v>
      </c>
      <c r="D97" s="65">
        <f t="shared" si="13"/>
        <v>0</v>
      </c>
      <c r="E97" s="65">
        <f t="shared" si="13"/>
        <v>0</v>
      </c>
      <c r="F97" s="65">
        <f t="shared" si="11"/>
        <v>0</v>
      </c>
      <c r="G97" s="65">
        <f t="shared" si="16"/>
        <v>0</v>
      </c>
      <c r="H97" s="65">
        <f t="shared" si="15"/>
        <v>0</v>
      </c>
      <c r="I97" s="66">
        <f t="shared" si="17"/>
        <v>0</v>
      </c>
      <c r="J97" s="65">
        <f t="shared" si="12"/>
        <v>0</v>
      </c>
    </row>
    <row r="98" spans="1:10" x14ac:dyDescent="0.25">
      <c r="A98" s="68">
        <v>7</v>
      </c>
      <c r="B98" s="68">
        <v>5</v>
      </c>
      <c r="C98" s="65">
        <f t="shared" si="13"/>
        <v>0</v>
      </c>
      <c r="D98" s="65">
        <f t="shared" si="13"/>
        <v>0</v>
      </c>
      <c r="E98" s="65">
        <f t="shared" si="13"/>
        <v>0</v>
      </c>
      <c r="F98" s="65">
        <f t="shared" si="11"/>
        <v>0</v>
      </c>
      <c r="G98" s="65">
        <f t="shared" si="16"/>
        <v>0</v>
      </c>
      <c r="H98" s="65">
        <f t="shared" si="15"/>
        <v>0</v>
      </c>
      <c r="I98" s="66">
        <f t="shared" si="17"/>
        <v>0</v>
      </c>
      <c r="J98" s="65">
        <f t="shared" si="12"/>
        <v>0</v>
      </c>
    </row>
    <row r="99" spans="1:10" x14ac:dyDescent="0.25">
      <c r="A99" s="68">
        <v>7</v>
      </c>
      <c r="B99" s="68">
        <v>6</v>
      </c>
      <c r="C99" s="65">
        <f t="shared" si="13"/>
        <v>0</v>
      </c>
      <c r="D99" s="65">
        <f t="shared" si="13"/>
        <v>0</v>
      </c>
      <c r="E99" s="65">
        <f t="shared" si="13"/>
        <v>0</v>
      </c>
      <c r="F99" s="65">
        <f t="shared" si="11"/>
        <v>0</v>
      </c>
      <c r="G99" s="65">
        <f t="shared" si="16"/>
        <v>0</v>
      </c>
      <c r="H99" s="65">
        <f t="shared" si="15"/>
        <v>0</v>
      </c>
      <c r="I99" s="66">
        <f t="shared" si="17"/>
        <v>0</v>
      </c>
      <c r="J99" s="65">
        <f t="shared" si="12"/>
        <v>0</v>
      </c>
    </row>
    <row r="100" spans="1:10" x14ac:dyDescent="0.25">
      <c r="A100" s="68">
        <v>7</v>
      </c>
      <c r="B100" s="68">
        <v>7</v>
      </c>
      <c r="C100" s="65">
        <f t="shared" si="13"/>
        <v>0</v>
      </c>
      <c r="D100" s="65">
        <f t="shared" si="13"/>
        <v>0</v>
      </c>
      <c r="E100" s="65">
        <f t="shared" si="13"/>
        <v>0</v>
      </c>
      <c r="F100" s="65">
        <f t="shared" si="11"/>
        <v>0</v>
      </c>
      <c r="G100" s="65">
        <f t="shared" si="16"/>
        <v>0</v>
      </c>
      <c r="H100" s="65">
        <f t="shared" si="15"/>
        <v>0</v>
      </c>
      <c r="I100" s="66">
        <f t="shared" si="17"/>
        <v>0</v>
      </c>
      <c r="J100" s="65">
        <f t="shared" si="12"/>
        <v>0</v>
      </c>
    </row>
    <row r="101" spans="1:10" x14ac:dyDescent="0.25">
      <c r="A101" s="68">
        <v>7</v>
      </c>
      <c r="B101" s="68">
        <v>8</v>
      </c>
      <c r="C101" s="65">
        <f t="shared" si="13"/>
        <v>0</v>
      </c>
      <c r="D101" s="65">
        <f t="shared" si="13"/>
        <v>0</v>
      </c>
      <c r="E101" s="65">
        <f t="shared" si="13"/>
        <v>0</v>
      </c>
      <c r="F101" s="65">
        <f t="shared" si="11"/>
        <v>0</v>
      </c>
      <c r="G101" s="65">
        <f>IFERROR((I101*H101)/1000,0)</f>
        <v>0</v>
      </c>
      <c r="H101" s="65">
        <f t="shared" si="15"/>
        <v>0</v>
      </c>
      <c r="I101" s="66">
        <f t="shared" si="17"/>
        <v>0</v>
      </c>
      <c r="J101" s="65">
        <f t="shared" si="12"/>
        <v>0</v>
      </c>
    </row>
    <row r="102" spans="1:10" x14ac:dyDescent="0.25">
      <c r="A102" s="68">
        <v>7</v>
      </c>
      <c r="B102" s="68">
        <v>9</v>
      </c>
      <c r="C102" s="65">
        <f t="shared" si="13"/>
        <v>0</v>
      </c>
      <c r="D102" s="65">
        <f t="shared" si="13"/>
        <v>0</v>
      </c>
      <c r="E102" s="65">
        <f t="shared" si="13"/>
        <v>0</v>
      </c>
      <c r="F102" s="65">
        <f t="shared" si="11"/>
        <v>0</v>
      </c>
      <c r="G102" s="65">
        <f t="shared" si="16"/>
        <v>0</v>
      </c>
      <c r="H102" s="65">
        <f t="shared" si="15"/>
        <v>0</v>
      </c>
      <c r="I102" s="66">
        <f t="shared" si="17"/>
        <v>0</v>
      </c>
      <c r="J102" s="65">
        <f t="shared" si="12"/>
        <v>0</v>
      </c>
    </row>
    <row r="103" spans="1:10" x14ac:dyDescent="0.25">
      <c r="A103" s="68">
        <v>7</v>
      </c>
      <c r="B103" s="68">
        <v>10</v>
      </c>
      <c r="C103" s="65">
        <f t="shared" si="13"/>
        <v>0</v>
      </c>
      <c r="D103" s="65">
        <f t="shared" si="13"/>
        <v>0</v>
      </c>
      <c r="E103" s="65">
        <f t="shared" si="13"/>
        <v>0</v>
      </c>
      <c r="F103" s="65">
        <f t="shared" si="11"/>
        <v>0</v>
      </c>
      <c r="G103" s="65">
        <f t="shared" si="16"/>
        <v>0</v>
      </c>
      <c r="H103" s="65">
        <f t="shared" si="15"/>
        <v>0</v>
      </c>
      <c r="I103" s="66">
        <f t="shared" si="17"/>
        <v>0</v>
      </c>
      <c r="J103" s="65">
        <f t="shared" si="12"/>
        <v>0</v>
      </c>
    </row>
    <row r="104" spans="1:10" x14ac:dyDescent="0.25">
      <c r="A104" s="68">
        <v>7</v>
      </c>
      <c r="B104" s="68">
        <v>11</v>
      </c>
      <c r="C104" s="65">
        <f t="shared" si="13"/>
        <v>0</v>
      </c>
      <c r="D104" s="65">
        <f t="shared" si="13"/>
        <v>0</v>
      </c>
      <c r="E104" s="65">
        <f t="shared" si="13"/>
        <v>0</v>
      </c>
      <c r="F104" s="65">
        <f t="shared" si="11"/>
        <v>0</v>
      </c>
      <c r="G104" s="65">
        <f t="shared" si="16"/>
        <v>0</v>
      </c>
      <c r="H104" s="65">
        <f t="shared" si="15"/>
        <v>0</v>
      </c>
      <c r="I104" s="66">
        <f t="shared" si="17"/>
        <v>0</v>
      </c>
      <c r="J104" s="65">
        <f t="shared" si="12"/>
        <v>0</v>
      </c>
    </row>
    <row r="105" spans="1:10" x14ac:dyDescent="0.25">
      <c r="A105" s="68">
        <v>7</v>
      </c>
      <c r="B105" s="68">
        <v>12</v>
      </c>
      <c r="C105" s="65">
        <f t="shared" si="13"/>
        <v>0</v>
      </c>
      <c r="D105" s="65">
        <f t="shared" si="13"/>
        <v>0</v>
      </c>
      <c r="E105" s="65">
        <f t="shared" si="13"/>
        <v>0</v>
      </c>
      <c r="F105" s="65">
        <f t="shared" si="11"/>
        <v>0</v>
      </c>
      <c r="G105" s="65">
        <f t="shared" si="16"/>
        <v>0</v>
      </c>
      <c r="H105" s="65">
        <f t="shared" si="15"/>
        <v>0</v>
      </c>
      <c r="I105" s="66">
        <f t="shared" si="17"/>
        <v>0</v>
      </c>
      <c r="J105" s="65">
        <f t="shared" si="12"/>
        <v>0</v>
      </c>
    </row>
    <row r="106" spans="1:10" x14ac:dyDescent="0.25">
      <c r="A106" s="68">
        <v>8</v>
      </c>
      <c r="B106" s="68">
        <v>1</v>
      </c>
      <c r="C106" s="65">
        <f t="shared" si="13"/>
        <v>0</v>
      </c>
      <c r="D106" s="65">
        <f t="shared" si="13"/>
        <v>0</v>
      </c>
      <c r="E106" s="65">
        <f t="shared" si="13"/>
        <v>0</v>
      </c>
      <c r="F106" s="65">
        <f t="shared" si="11"/>
        <v>0</v>
      </c>
      <c r="G106" s="65">
        <f t="shared" si="16"/>
        <v>0</v>
      </c>
      <c r="H106" s="65">
        <f t="shared" si="15"/>
        <v>0</v>
      </c>
      <c r="I106" s="66">
        <f>$I$105*1.015</f>
        <v>0</v>
      </c>
      <c r="J106" s="65">
        <f t="shared" si="12"/>
        <v>0</v>
      </c>
    </row>
    <row r="107" spans="1:10" x14ac:dyDescent="0.25">
      <c r="A107" s="68">
        <v>8</v>
      </c>
      <c r="B107" s="68">
        <v>2</v>
      </c>
      <c r="C107" s="65">
        <f t="shared" si="13"/>
        <v>0</v>
      </c>
      <c r="D107" s="65">
        <f t="shared" si="13"/>
        <v>0</v>
      </c>
      <c r="E107" s="65">
        <f t="shared" si="13"/>
        <v>0</v>
      </c>
      <c r="F107" s="65">
        <f t="shared" si="11"/>
        <v>0</v>
      </c>
      <c r="G107" s="65">
        <f t="shared" si="16"/>
        <v>0</v>
      </c>
      <c r="H107" s="65">
        <f t="shared" si="15"/>
        <v>0</v>
      </c>
      <c r="I107" s="66">
        <f t="shared" ref="I107:I117" si="18">$I$105*1.015</f>
        <v>0</v>
      </c>
      <c r="J107" s="65">
        <f t="shared" si="12"/>
        <v>0</v>
      </c>
    </row>
    <row r="108" spans="1:10" x14ac:dyDescent="0.25">
      <c r="A108" s="68">
        <v>8</v>
      </c>
      <c r="B108" s="68">
        <v>3</v>
      </c>
      <c r="C108" s="65">
        <f t="shared" si="13"/>
        <v>0</v>
      </c>
      <c r="D108" s="65">
        <f t="shared" si="13"/>
        <v>0</v>
      </c>
      <c r="E108" s="65">
        <f t="shared" si="13"/>
        <v>0</v>
      </c>
      <c r="F108" s="65">
        <f t="shared" si="11"/>
        <v>0</v>
      </c>
      <c r="G108" s="65">
        <f t="shared" si="16"/>
        <v>0</v>
      </c>
      <c r="H108" s="65">
        <f t="shared" si="15"/>
        <v>0</v>
      </c>
      <c r="I108" s="66">
        <f t="shared" si="18"/>
        <v>0</v>
      </c>
      <c r="J108" s="65">
        <f t="shared" si="12"/>
        <v>0</v>
      </c>
    </row>
    <row r="109" spans="1:10" x14ac:dyDescent="0.25">
      <c r="A109" s="68">
        <v>8</v>
      </c>
      <c r="B109" s="68">
        <v>4</v>
      </c>
      <c r="C109" s="65">
        <f t="shared" si="13"/>
        <v>0</v>
      </c>
      <c r="D109" s="65">
        <f t="shared" si="13"/>
        <v>0</v>
      </c>
      <c r="E109" s="65">
        <f t="shared" si="13"/>
        <v>0</v>
      </c>
      <c r="F109" s="65">
        <f t="shared" si="11"/>
        <v>0</v>
      </c>
      <c r="G109" s="65">
        <f t="shared" si="16"/>
        <v>0</v>
      </c>
      <c r="H109" s="65">
        <f t="shared" si="15"/>
        <v>0</v>
      </c>
      <c r="I109" s="66">
        <f t="shared" si="18"/>
        <v>0</v>
      </c>
      <c r="J109" s="65">
        <f t="shared" si="12"/>
        <v>0</v>
      </c>
    </row>
    <row r="110" spans="1:10" x14ac:dyDescent="0.25">
      <c r="A110" s="68">
        <v>8</v>
      </c>
      <c r="B110" s="68">
        <v>5</v>
      </c>
      <c r="C110" s="65">
        <f t="shared" si="13"/>
        <v>0</v>
      </c>
      <c r="D110" s="65">
        <f t="shared" si="13"/>
        <v>0</v>
      </c>
      <c r="E110" s="65">
        <f t="shared" si="13"/>
        <v>0</v>
      </c>
      <c r="F110" s="65">
        <f t="shared" si="11"/>
        <v>0</v>
      </c>
      <c r="G110" s="65">
        <f t="shared" si="16"/>
        <v>0</v>
      </c>
      <c r="H110" s="65">
        <f t="shared" si="15"/>
        <v>0</v>
      </c>
      <c r="I110" s="66">
        <f t="shared" si="18"/>
        <v>0</v>
      </c>
      <c r="J110" s="65">
        <f t="shared" si="12"/>
        <v>0</v>
      </c>
    </row>
    <row r="111" spans="1:10" x14ac:dyDescent="0.25">
      <c r="A111" s="68">
        <v>8</v>
      </c>
      <c r="B111" s="68">
        <v>6</v>
      </c>
      <c r="C111" s="65">
        <f t="shared" si="13"/>
        <v>0</v>
      </c>
      <c r="D111" s="65">
        <f t="shared" si="13"/>
        <v>0</v>
      </c>
      <c r="E111" s="65">
        <f t="shared" si="13"/>
        <v>0</v>
      </c>
      <c r="F111" s="65">
        <f t="shared" si="11"/>
        <v>0</v>
      </c>
      <c r="G111" s="65">
        <f t="shared" si="16"/>
        <v>0</v>
      </c>
      <c r="H111" s="65">
        <f t="shared" si="15"/>
        <v>0</v>
      </c>
      <c r="I111" s="66">
        <f t="shared" si="18"/>
        <v>0</v>
      </c>
      <c r="J111" s="65">
        <f t="shared" si="12"/>
        <v>0</v>
      </c>
    </row>
    <row r="112" spans="1:10" x14ac:dyDescent="0.25">
      <c r="A112" s="68">
        <v>8</v>
      </c>
      <c r="B112" s="68">
        <v>7</v>
      </c>
      <c r="C112" s="65">
        <f t="shared" si="13"/>
        <v>0</v>
      </c>
      <c r="D112" s="65">
        <f t="shared" si="13"/>
        <v>0</v>
      </c>
      <c r="E112" s="65">
        <f t="shared" si="13"/>
        <v>0</v>
      </c>
      <c r="F112" s="65">
        <f t="shared" si="11"/>
        <v>0</v>
      </c>
      <c r="G112" s="65">
        <f t="shared" si="16"/>
        <v>0</v>
      </c>
      <c r="H112" s="65">
        <f t="shared" si="15"/>
        <v>0</v>
      </c>
      <c r="I112" s="66">
        <f t="shared" si="18"/>
        <v>0</v>
      </c>
      <c r="J112" s="65">
        <f t="shared" si="12"/>
        <v>0</v>
      </c>
    </row>
    <row r="113" spans="1:10" x14ac:dyDescent="0.25">
      <c r="A113" s="68">
        <v>8</v>
      </c>
      <c r="B113" s="68">
        <v>8</v>
      </c>
      <c r="C113" s="65">
        <f t="shared" si="13"/>
        <v>0</v>
      </c>
      <c r="D113" s="65">
        <f t="shared" si="13"/>
        <v>0</v>
      </c>
      <c r="E113" s="65">
        <f t="shared" si="13"/>
        <v>0</v>
      </c>
      <c r="F113" s="65">
        <f t="shared" si="11"/>
        <v>0</v>
      </c>
      <c r="G113" s="65">
        <f t="shared" si="16"/>
        <v>0</v>
      </c>
      <c r="H113" s="65">
        <f t="shared" si="15"/>
        <v>0</v>
      </c>
      <c r="I113" s="66">
        <f t="shared" si="18"/>
        <v>0</v>
      </c>
      <c r="J113" s="65">
        <f t="shared" si="12"/>
        <v>0</v>
      </c>
    </row>
    <row r="114" spans="1:10" x14ac:dyDescent="0.25">
      <c r="A114" s="68">
        <v>8</v>
      </c>
      <c r="B114" s="68">
        <v>9</v>
      </c>
      <c r="C114" s="65">
        <f t="shared" si="13"/>
        <v>0</v>
      </c>
      <c r="D114" s="65">
        <f t="shared" si="13"/>
        <v>0</v>
      </c>
      <c r="E114" s="65">
        <f t="shared" si="13"/>
        <v>0</v>
      </c>
      <c r="F114" s="65">
        <f t="shared" si="11"/>
        <v>0</v>
      </c>
      <c r="G114" s="65">
        <f t="shared" si="16"/>
        <v>0</v>
      </c>
      <c r="H114" s="65">
        <f t="shared" si="15"/>
        <v>0</v>
      </c>
      <c r="I114" s="66">
        <f t="shared" si="18"/>
        <v>0</v>
      </c>
      <c r="J114" s="65">
        <f t="shared" si="12"/>
        <v>0</v>
      </c>
    </row>
    <row r="115" spans="1:10" x14ac:dyDescent="0.25">
      <c r="A115" s="68">
        <v>8</v>
      </c>
      <c r="B115" s="68">
        <v>10</v>
      </c>
      <c r="C115" s="65">
        <f t="shared" si="13"/>
        <v>0</v>
      </c>
      <c r="D115" s="65">
        <f t="shared" si="13"/>
        <v>0</v>
      </c>
      <c r="E115" s="65">
        <f t="shared" si="13"/>
        <v>0</v>
      </c>
      <c r="F115" s="65">
        <f t="shared" si="11"/>
        <v>0</v>
      </c>
      <c r="G115" s="65">
        <f t="shared" si="16"/>
        <v>0</v>
      </c>
      <c r="H115" s="65">
        <f t="shared" si="15"/>
        <v>0</v>
      </c>
      <c r="I115" s="66">
        <f t="shared" si="18"/>
        <v>0</v>
      </c>
      <c r="J115" s="65">
        <f t="shared" si="12"/>
        <v>0</v>
      </c>
    </row>
    <row r="116" spans="1:10" x14ac:dyDescent="0.25">
      <c r="A116" s="68">
        <v>8</v>
      </c>
      <c r="B116" s="68">
        <v>11</v>
      </c>
      <c r="C116" s="65">
        <f t="shared" si="13"/>
        <v>0</v>
      </c>
      <c r="D116" s="65">
        <f t="shared" si="13"/>
        <v>0</v>
      </c>
      <c r="E116" s="65">
        <f t="shared" si="13"/>
        <v>0</v>
      </c>
      <c r="F116" s="65">
        <f t="shared" si="11"/>
        <v>0</v>
      </c>
      <c r="G116" s="65">
        <f t="shared" si="16"/>
        <v>0</v>
      </c>
      <c r="H116" s="65">
        <f t="shared" si="15"/>
        <v>0</v>
      </c>
      <c r="I116" s="66">
        <f t="shared" si="18"/>
        <v>0</v>
      </c>
      <c r="J116" s="65">
        <f t="shared" si="12"/>
        <v>0</v>
      </c>
    </row>
    <row r="117" spans="1:10" x14ac:dyDescent="0.25">
      <c r="A117" s="68">
        <v>8</v>
      </c>
      <c r="B117" s="68">
        <v>12</v>
      </c>
      <c r="C117" s="65">
        <f t="shared" si="13"/>
        <v>0</v>
      </c>
      <c r="D117" s="65">
        <f t="shared" si="13"/>
        <v>0</v>
      </c>
      <c r="E117" s="65">
        <f t="shared" si="13"/>
        <v>0</v>
      </c>
      <c r="F117" s="65">
        <f t="shared" si="11"/>
        <v>0</v>
      </c>
      <c r="G117" s="65">
        <f t="shared" si="16"/>
        <v>0</v>
      </c>
      <c r="H117" s="65">
        <f t="shared" si="15"/>
        <v>0</v>
      </c>
      <c r="I117" s="66">
        <f t="shared" si="18"/>
        <v>0</v>
      </c>
      <c r="J117" s="65">
        <f t="shared" si="12"/>
        <v>0</v>
      </c>
    </row>
    <row r="118" spans="1:10" x14ac:dyDescent="0.25">
      <c r="A118" s="68">
        <v>9</v>
      </c>
      <c r="B118" s="68">
        <v>1</v>
      </c>
      <c r="C118" s="65">
        <f t="shared" si="13"/>
        <v>0</v>
      </c>
      <c r="D118" s="65">
        <f t="shared" si="13"/>
        <v>0</v>
      </c>
      <c r="E118" s="65">
        <f t="shared" si="13"/>
        <v>0</v>
      </c>
      <c r="F118" s="65">
        <f t="shared" si="11"/>
        <v>0</v>
      </c>
      <c r="G118" s="65">
        <f t="shared" si="16"/>
        <v>0</v>
      </c>
      <c r="H118" s="65">
        <f t="shared" si="15"/>
        <v>0</v>
      </c>
      <c r="I118" s="66">
        <f>$I$117*1.015</f>
        <v>0</v>
      </c>
      <c r="J118" s="65">
        <f t="shared" si="12"/>
        <v>0</v>
      </c>
    </row>
    <row r="119" spans="1:10" x14ac:dyDescent="0.25">
      <c r="A119" s="68">
        <v>9</v>
      </c>
      <c r="B119" s="68">
        <v>2</v>
      </c>
      <c r="C119" s="65">
        <f t="shared" si="13"/>
        <v>0</v>
      </c>
      <c r="D119" s="65">
        <f t="shared" si="13"/>
        <v>0</v>
      </c>
      <c r="E119" s="65">
        <f t="shared" si="13"/>
        <v>0</v>
      </c>
      <c r="F119" s="65">
        <f t="shared" si="11"/>
        <v>0</v>
      </c>
      <c r="G119" s="65">
        <f t="shared" si="16"/>
        <v>0</v>
      </c>
      <c r="H119" s="65">
        <f t="shared" si="15"/>
        <v>0</v>
      </c>
      <c r="I119" s="66">
        <f t="shared" ref="I119:I129" si="19">$I$117*1.015</f>
        <v>0</v>
      </c>
      <c r="J119" s="65">
        <f t="shared" si="12"/>
        <v>0</v>
      </c>
    </row>
    <row r="120" spans="1:10" x14ac:dyDescent="0.25">
      <c r="A120" s="68">
        <v>9</v>
      </c>
      <c r="B120" s="68">
        <v>3</v>
      </c>
      <c r="C120" s="65">
        <f t="shared" si="13"/>
        <v>0</v>
      </c>
      <c r="D120" s="65">
        <f t="shared" si="13"/>
        <v>0</v>
      </c>
      <c r="E120" s="65">
        <f t="shared" si="13"/>
        <v>0</v>
      </c>
      <c r="F120" s="65">
        <f t="shared" si="11"/>
        <v>0</v>
      </c>
      <c r="G120" s="65">
        <f t="shared" si="16"/>
        <v>0</v>
      </c>
      <c r="H120" s="65">
        <f t="shared" si="15"/>
        <v>0</v>
      </c>
      <c r="I120" s="66">
        <f t="shared" si="19"/>
        <v>0</v>
      </c>
      <c r="J120" s="65">
        <f t="shared" si="12"/>
        <v>0</v>
      </c>
    </row>
    <row r="121" spans="1:10" x14ac:dyDescent="0.25">
      <c r="A121" s="68">
        <v>9</v>
      </c>
      <c r="B121" s="68">
        <v>4</v>
      </c>
      <c r="C121" s="65">
        <f t="shared" si="13"/>
        <v>0</v>
      </c>
      <c r="D121" s="65">
        <f t="shared" si="13"/>
        <v>0</v>
      </c>
      <c r="E121" s="65">
        <f t="shared" si="13"/>
        <v>0</v>
      </c>
      <c r="F121" s="65">
        <f t="shared" si="11"/>
        <v>0</v>
      </c>
      <c r="G121" s="65">
        <f t="shared" si="16"/>
        <v>0</v>
      </c>
      <c r="H121" s="65">
        <f t="shared" si="15"/>
        <v>0</v>
      </c>
      <c r="I121" s="66">
        <f t="shared" si="19"/>
        <v>0</v>
      </c>
      <c r="J121" s="65">
        <f t="shared" si="12"/>
        <v>0</v>
      </c>
    </row>
    <row r="122" spans="1:10" x14ac:dyDescent="0.25">
      <c r="A122" s="68">
        <v>9</v>
      </c>
      <c r="B122" s="68">
        <v>5</v>
      </c>
      <c r="C122" s="65">
        <f t="shared" si="13"/>
        <v>0</v>
      </c>
      <c r="D122" s="65">
        <f t="shared" si="13"/>
        <v>0</v>
      </c>
      <c r="E122" s="65">
        <f t="shared" si="13"/>
        <v>0</v>
      </c>
      <c r="F122" s="65">
        <f t="shared" si="11"/>
        <v>0</v>
      </c>
      <c r="G122" s="65">
        <f t="shared" si="16"/>
        <v>0</v>
      </c>
      <c r="H122" s="65">
        <f t="shared" si="15"/>
        <v>0</v>
      </c>
      <c r="I122" s="66">
        <f t="shared" si="19"/>
        <v>0</v>
      </c>
      <c r="J122" s="65">
        <f t="shared" si="12"/>
        <v>0</v>
      </c>
    </row>
    <row r="123" spans="1:10" x14ac:dyDescent="0.25">
      <c r="A123" s="68">
        <v>9</v>
      </c>
      <c r="B123" s="68">
        <v>6</v>
      </c>
      <c r="C123" s="65">
        <f t="shared" si="13"/>
        <v>0</v>
      </c>
      <c r="D123" s="65">
        <f t="shared" si="13"/>
        <v>0</v>
      </c>
      <c r="E123" s="65">
        <f t="shared" si="13"/>
        <v>0</v>
      </c>
      <c r="F123" s="65">
        <f t="shared" si="11"/>
        <v>0</v>
      </c>
      <c r="G123" s="65">
        <f t="shared" si="16"/>
        <v>0</v>
      </c>
      <c r="H123" s="65">
        <f t="shared" si="15"/>
        <v>0</v>
      </c>
      <c r="I123" s="66">
        <f t="shared" si="19"/>
        <v>0</v>
      </c>
      <c r="J123" s="65">
        <f t="shared" si="12"/>
        <v>0</v>
      </c>
    </row>
    <row r="124" spans="1:10" x14ac:dyDescent="0.25">
      <c r="A124" s="68">
        <v>9</v>
      </c>
      <c r="B124" s="68">
        <v>7</v>
      </c>
      <c r="C124" s="65">
        <f t="shared" si="13"/>
        <v>0</v>
      </c>
      <c r="D124" s="65">
        <f t="shared" si="13"/>
        <v>0</v>
      </c>
      <c r="E124" s="65">
        <f t="shared" si="13"/>
        <v>0</v>
      </c>
      <c r="F124" s="65">
        <f t="shared" si="11"/>
        <v>0</v>
      </c>
      <c r="G124" s="65">
        <f t="shared" si="16"/>
        <v>0</v>
      </c>
      <c r="H124" s="65">
        <f t="shared" si="15"/>
        <v>0</v>
      </c>
      <c r="I124" s="66">
        <f t="shared" si="19"/>
        <v>0</v>
      </c>
      <c r="J124" s="65">
        <f t="shared" si="12"/>
        <v>0</v>
      </c>
    </row>
    <row r="125" spans="1:10" x14ac:dyDescent="0.25">
      <c r="A125" s="68">
        <v>9</v>
      </c>
      <c r="B125" s="68">
        <v>8</v>
      </c>
      <c r="C125" s="65">
        <f t="shared" si="13"/>
        <v>0</v>
      </c>
      <c r="D125" s="65">
        <f t="shared" si="13"/>
        <v>0</v>
      </c>
      <c r="E125" s="65">
        <f t="shared" si="13"/>
        <v>0</v>
      </c>
      <c r="F125" s="65">
        <f t="shared" si="11"/>
        <v>0</v>
      </c>
      <c r="G125" s="65">
        <f t="shared" si="16"/>
        <v>0</v>
      </c>
      <c r="H125" s="65">
        <f t="shared" si="15"/>
        <v>0</v>
      </c>
      <c r="I125" s="66">
        <f t="shared" si="19"/>
        <v>0</v>
      </c>
      <c r="J125" s="65">
        <f t="shared" si="12"/>
        <v>0</v>
      </c>
    </row>
    <row r="126" spans="1:10" x14ac:dyDescent="0.25">
      <c r="A126" s="68">
        <v>9</v>
      </c>
      <c r="B126" s="68">
        <v>9</v>
      </c>
      <c r="C126" s="65">
        <f t="shared" si="13"/>
        <v>0</v>
      </c>
      <c r="D126" s="65">
        <f t="shared" si="13"/>
        <v>0</v>
      </c>
      <c r="E126" s="65">
        <f t="shared" si="13"/>
        <v>0</v>
      </c>
      <c r="F126" s="65">
        <f t="shared" si="11"/>
        <v>0</v>
      </c>
      <c r="G126" s="65">
        <f t="shared" si="16"/>
        <v>0</v>
      </c>
      <c r="H126" s="65">
        <f t="shared" si="15"/>
        <v>0</v>
      </c>
      <c r="I126" s="66">
        <f t="shared" si="19"/>
        <v>0</v>
      </c>
      <c r="J126" s="65">
        <f t="shared" si="12"/>
        <v>0</v>
      </c>
    </row>
    <row r="127" spans="1:10" x14ac:dyDescent="0.25">
      <c r="A127" s="68">
        <v>9</v>
      </c>
      <c r="B127" s="68">
        <v>10</v>
      </c>
      <c r="C127" s="65">
        <f t="shared" si="13"/>
        <v>0</v>
      </c>
      <c r="D127" s="65">
        <f t="shared" si="13"/>
        <v>0</v>
      </c>
      <c r="E127" s="65">
        <f t="shared" si="13"/>
        <v>0</v>
      </c>
      <c r="F127" s="65">
        <f t="shared" si="11"/>
        <v>0</v>
      </c>
      <c r="G127" s="65">
        <f t="shared" si="16"/>
        <v>0</v>
      </c>
      <c r="H127" s="65">
        <f t="shared" si="15"/>
        <v>0</v>
      </c>
      <c r="I127" s="66">
        <f t="shared" si="19"/>
        <v>0</v>
      </c>
      <c r="J127" s="65">
        <f t="shared" si="12"/>
        <v>0</v>
      </c>
    </row>
    <row r="128" spans="1:10" x14ac:dyDescent="0.25">
      <c r="A128" s="68">
        <v>9</v>
      </c>
      <c r="B128" s="68">
        <v>11</v>
      </c>
      <c r="C128" s="65">
        <f t="shared" si="13"/>
        <v>0</v>
      </c>
      <c r="D128" s="65">
        <f t="shared" si="13"/>
        <v>0</v>
      </c>
      <c r="E128" s="65">
        <f t="shared" si="13"/>
        <v>0</v>
      </c>
      <c r="F128" s="65">
        <f t="shared" si="11"/>
        <v>0</v>
      </c>
      <c r="G128" s="65">
        <f t="shared" si="16"/>
        <v>0</v>
      </c>
      <c r="H128" s="65">
        <f t="shared" si="15"/>
        <v>0</v>
      </c>
      <c r="I128" s="66">
        <f t="shared" si="19"/>
        <v>0</v>
      </c>
      <c r="J128" s="65">
        <f t="shared" si="12"/>
        <v>0</v>
      </c>
    </row>
    <row r="129" spans="1:10" x14ac:dyDescent="0.25">
      <c r="A129" s="68">
        <v>9</v>
      </c>
      <c r="B129" s="68">
        <v>12</v>
      </c>
      <c r="C129" s="65">
        <f t="shared" si="13"/>
        <v>0</v>
      </c>
      <c r="D129" s="65">
        <f t="shared" si="13"/>
        <v>0</v>
      </c>
      <c r="E129" s="65">
        <f t="shared" si="13"/>
        <v>0</v>
      </c>
      <c r="F129" s="65">
        <f t="shared" si="11"/>
        <v>0</v>
      </c>
      <c r="G129" s="65">
        <f t="shared" si="16"/>
        <v>0</v>
      </c>
      <c r="H129" s="65">
        <f t="shared" si="15"/>
        <v>0</v>
      </c>
      <c r="I129" s="66">
        <f t="shared" si="19"/>
        <v>0</v>
      </c>
      <c r="J129" s="65">
        <f t="shared" si="12"/>
        <v>0</v>
      </c>
    </row>
    <row r="130" spans="1:10" x14ac:dyDescent="0.25">
      <c r="A130" s="68">
        <v>10</v>
      </c>
      <c r="B130" s="68">
        <v>1</v>
      </c>
      <c r="C130" s="65">
        <f t="shared" si="13"/>
        <v>0</v>
      </c>
      <c r="D130" s="65">
        <f t="shared" si="13"/>
        <v>0</v>
      </c>
      <c r="E130" s="65">
        <f t="shared" si="13"/>
        <v>0</v>
      </c>
      <c r="F130" s="65">
        <f t="shared" si="11"/>
        <v>0</v>
      </c>
      <c r="G130" s="65">
        <f t="shared" si="16"/>
        <v>0</v>
      </c>
      <c r="H130" s="65">
        <f t="shared" si="15"/>
        <v>0</v>
      </c>
      <c r="I130" s="66">
        <f>$I$129*1.015</f>
        <v>0</v>
      </c>
      <c r="J130" s="65">
        <f t="shared" si="12"/>
        <v>0</v>
      </c>
    </row>
    <row r="131" spans="1:10" x14ac:dyDescent="0.25">
      <c r="A131" s="68">
        <v>10</v>
      </c>
      <c r="B131" s="68">
        <v>2</v>
      </c>
      <c r="C131" s="65">
        <f t="shared" si="13"/>
        <v>0</v>
      </c>
      <c r="D131" s="65">
        <f t="shared" si="13"/>
        <v>0</v>
      </c>
      <c r="E131" s="65">
        <f t="shared" si="13"/>
        <v>0</v>
      </c>
      <c r="F131" s="65">
        <f t="shared" si="11"/>
        <v>0</v>
      </c>
      <c r="G131" s="65">
        <f t="shared" si="16"/>
        <v>0</v>
      </c>
      <c r="H131" s="65">
        <f t="shared" si="15"/>
        <v>0</v>
      </c>
      <c r="I131" s="66">
        <f t="shared" ref="I131:I141" si="20">$I$129*1.015</f>
        <v>0</v>
      </c>
      <c r="J131" s="65">
        <f t="shared" si="12"/>
        <v>0</v>
      </c>
    </row>
    <row r="132" spans="1:10" x14ac:dyDescent="0.25">
      <c r="A132" s="68">
        <v>10</v>
      </c>
      <c r="B132" s="68">
        <v>3</v>
      </c>
      <c r="C132" s="65">
        <f t="shared" si="13"/>
        <v>0</v>
      </c>
      <c r="D132" s="65">
        <f t="shared" si="13"/>
        <v>0</v>
      </c>
      <c r="E132" s="65">
        <f t="shared" si="13"/>
        <v>0</v>
      </c>
      <c r="F132" s="65">
        <f t="shared" si="11"/>
        <v>0</v>
      </c>
      <c r="G132" s="65">
        <f t="shared" si="16"/>
        <v>0</v>
      </c>
      <c r="H132" s="65">
        <f t="shared" si="15"/>
        <v>0</v>
      </c>
      <c r="I132" s="66">
        <f t="shared" si="20"/>
        <v>0</v>
      </c>
      <c r="J132" s="65">
        <f t="shared" si="12"/>
        <v>0</v>
      </c>
    </row>
    <row r="133" spans="1:10" x14ac:dyDescent="0.25">
      <c r="A133" s="68">
        <v>10</v>
      </c>
      <c r="B133" s="68">
        <v>4</v>
      </c>
      <c r="C133" s="65">
        <f t="shared" si="13"/>
        <v>0</v>
      </c>
      <c r="D133" s="65">
        <f t="shared" si="13"/>
        <v>0</v>
      </c>
      <c r="E133" s="65">
        <f t="shared" si="13"/>
        <v>0</v>
      </c>
      <c r="F133" s="65">
        <f t="shared" si="11"/>
        <v>0</v>
      </c>
      <c r="G133" s="65">
        <f t="shared" si="16"/>
        <v>0</v>
      </c>
      <c r="H133" s="65">
        <f t="shared" si="15"/>
        <v>0</v>
      </c>
      <c r="I133" s="66">
        <f t="shared" si="20"/>
        <v>0</v>
      </c>
      <c r="J133" s="65">
        <f t="shared" si="12"/>
        <v>0</v>
      </c>
    </row>
    <row r="134" spans="1:10" x14ac:dyDescent="0.25">
      <c r="A134" s="68">
        <v>10</v>
      </c>
      <c r="B134" s="68">
        <v>5</v>
      </c>
      <c r="C134" s="65">
        <f t="shared" si="13"/>
        <v>0</v>
      </c>
      <c r="D134" s="65">
        <f t="shared" si="13"/>
        <v>0</v>
      </c>
      <c r="E134" s="65">
        <f t="shared" si="13"/>
        <v>0</v>
      </c>
      <c r="F134" s="65">
        <f t="shared" si="11"/>
        <v>0</v>
      </c>
      <c r="G134" s="65">
        <f t="shared" si="16"/>
        <v>0</v>
      </c>
      <c r="H134" s="65">
        <f t="shared" si="15"/>
        <v>0</v>
      </c>
      <c r="I134" s="66">
        <f t="shared" si="20"/>
        <v>0</v>
      </c>
      <c r="J134" s="65">
        <f t="shared" si="12"/>
        <v>0</v>
      </c>
    </row>
    <row r="135" spans="1:10" x14ac:dyDescent="0.25">
      <c r="A135" s="68">
        <v>10</v>
      </c>
      <c r="B135" s="68">
        <v>6</v>
      </c>
      <c r="C135" s="65">
        <f t="shared" si="13"/>
        <v>0</v>
      </c>
      <c r="D135" s="65">
        <f t="shared" si="13"/>
        <v>0</v>
      </c>
      <c r="E135" s="65">
        <f t="shared" si="13"/>
        <v>0</v>
      </c>
      <c r="F135" s="65">
        <f t="shared" si="11"/>
        <v>0</v>
      </c>
      <c r="G135" s="65">
        <f t="shared" si="16"/>
        <v>0</v>
      </c>
      <c r="H135" s="65">
        <f t="shared" si="15"/>
        <v>0</v>
      </c>
      <c r="I135" s="66">
        <f t="shared" si="20"/>
        <v>0</v>
      </c>
      <c r="J135" s="65">
        <f t="shared" si="12"/>
        <v>0</v>
      </c>
    </row>
    <row r="136" spans="1:10" x14ac:dyDescent="0.25">
      <c r="A136" s="68">
        <v>10</v>
      </c>
      <c r="B136" s="68">
        <v>7</v>
      </c>
      <c r="C136" s="65">
        <f t="shared" si="13"/>
        <v>0</v>
      </c>
      <c r="D136" s="65">
        <f t="shared" si="13"/>
        <v>0</v>
      </c>
      <c r="E136" s="65">
        <f t="shared" si="13"/>
        <v>0</v>
      </c>
      <c r="F136" s="65">
        <f t="shared" si="11"/>
        <v>0</v>
      </c>
      <c r="G136" s="65">
        <f t="shared" si="16"/>
        <v>0</v>
      </c>
      <c r="H136" s="65">
        <f t="shared" si="15"/>
        <v>0</v>
      </c>
      <c r="I136" s="66">
        <f t="shared" si="20"/>
        <v>0</v>
      </c>
      <c r="J136" s="65">
        <f t="shared" si="12"/>
        <v>0</v>
      </c>
    </row>
    <row r="137" spans="1:10" x14ac:dyDescent="0.25">
      <c r="A137" s="68">
        <v>10</v>
      </c>
      <c r="B137" s="68">
        <v>8</v>
      </c>
      <c r="C137" s="65">
        <f t="shared" si="13"/>
        <v>0</v>
      </c>
      <c r="D137" s="65">
        <f t="shared" si="13"/>
        <v>0</v>
      </c>
      <c r="E137" s="65">
        <f t="shared" si="13"/>
        <v>0</v>
      </c>
      <c r="F137" s="65">
        <f t="shared" si="11"/>
        <v>0</v>
      </c>
      <c r="G137" s="65">
        <f t="shared" si="16"/>
        <v>0</v>
      </c>
      <c r="H137" s="65">
        <f t="shared" si="15"/>
        <v>0</v>
      </c>
      <c r="I137" s="66">
        <f t="shared" si="20"/>
        <v>0</v>
      </c>
      <c r="J137" s="65">
        <f t="shared" si="12"/>
        <v>0</v>
      </c>
    </row>
    <row r="138" spans="1:10" x14ac:dyDescent="0.25">
      <c r="A138" s="68">
        <v>10</v>
      </c>
      <c r="B138" s="68">
        <v>9</v>
      </c>
      <c r="C138" s="65">
        <f t="shared" si="13"/>
        <v>0</v>
      </c>
      <c r="D138" s="65">
        <f t="shared" si="13"/>
        <v>0</v>
      </c>
      <c r="E138" s="65">
        <f t="shared" si="13"/>
        <v>0</v>
      </c>
      <c r="F138" s="65">
        <f t="shared" si="11"/>
        <v>0</v>
      </c>
      <c r="G138" s="65">
        <f t="shared" si="16"/>
        <v>0</v>
      </c>
      <c r="H138" s="65">
        <f t="shared" si="15"/>
        <v>0</v>
      </c>
      <c r="I138" s="66">
        <f t="shared" si="20"/>
        <v>0</v>
      </c>
      <c r="J138" s="65">
        <f t="shared" si="12"/>
        <v>0</v>
      </c>
    </row>
    <row r="139" spans="1:10" x14ac:dyDescent="0.25">
      <c r="A139" s="68">
        <v>10</v>
      </c>
      <c r="B139" s="68">
        <v>10</v>
      </c>
      <c r="C139" s="65">
        <f t="shared" si="13"/>
        <v>0</v>
      </c>
      <c r="D139" s="65">
        <f t="shared" si="13"/>
        <v>0</v>
      </c>
      <c r="E139" s="65">
        <f t="shared" si="13"/>
        <v>0</v>
      </c>
      <c r="F139" s="65">
        <f t="shared" si="11"/>
        <v>0</v>
      </c>
      <c r="G139" s="65">
        <f t="shared" si="16"/>
        <v>0</v>
      </c>
      <c r="H139" s="65">
        <f t="shared" si="15"/>
        <v>0</v>
      </c>
      <c r="I139" s="66">
        <f t="shared" si="20"/>
        <v>0</v>
      </c>
      <c r="J139" s="65">
        <f t="shared" si="12"/>
        <v>0</v>
      </c>
    </row>
    <row r="140" spans="1:10" x14ac:dyDescent="0.25">
      <c r="A140" s="68">
        <v>10</v>
      </c>
      <c r="B140" s="68">
        <v>11</v>
      </c>
      <c r="C140" s="65">
        <f t="shared" si="13"/>
        <v>0</v>
      </c>
      <c r="D140" s="65">
        <f t="shared" si="13"/>
        <v>0</v>
      </c>
      <c r="E140" s="65">
        <f t="shared" si="13"/>
        <v>0</v>
      </c>
      <c r="F140" s="65">
        <f t="shared" si="11"/>
        <v>0</v>
      </c>
      <c r="G140" s="65">
        <f t="shared" si="16"/>
        <v>0</v>
      </c>
      <c r="H140" s="65">
        <f t="shared" si="15"/>
        <v>0</v>
      </c>
      <c r="I140" s="66">
        <f t="shared" si="20"/>
        <v>0</v>
      </c>
      <c r="J140" s="65">
        <f t="shared" si="12"/>
        <v>0</v>
      </c>
    </row>
    <row r="141" spans="1:10" x14ac:dyDescent="0.25">
      <c r="A141" s="68">
        <v>10</v>
      </c>
      <c r="B141" s="68">
        <v>12</v>
      </c>
      <c r="C141" s="65">
        <f t="shared" si="13"/>
        <v>0</v>
      </c>
      <c r="D141" s="65">
        <f t="shared" si="13"/>
        <v>0</v>
      </c>
      <c r="E141" s="65">
        <f t="shared" si="13"/>
        <v>0</v>
      </c>
      <c r="F141" s="65">
        <f t="shared" si="11"/>
        <v>0</v>
      </c>
      <c r="G141" s="65">
        <f t="shared" si="16"/>
        <v>0</v>
      </c>
      <c r="H141" s="65">
        <f t="shared" si="15"/>
        <v>0</v>
      </c>
      <c r="I141" s="66">
        <f t="shared" si="20"/>
        <v>0</v>
      </c>
      <c r="J141" s="65">
        <f t="shared" si="12"/>
        <v>0</v>
      </c>
    </row>
  </sheetData>
  <sheetProtection algorithmName="SHA-512" hashValue="DmKDXaWJSYr/ykmszlzAivcFaJovu3kAfEX8aMKHsoPWvc6MnKP8LfVbGZBZKYsG4o3ITbxPqlqEFdLw4wzAyA==" saltValue="6jrqofIyDx2XAjORhteNOg==" spinCount="100000" sheet="1" objects="1" scenarios="1"/>
  <mergeCells count="11">
    <mergeCell ref="E14:G14"/>
    <mergeCell ref="E15:G15"/>
    <mergeCell ref="E16:G16"/>
    <mergeCell ref="E18:G18"/>
    <mergeCell ref="E19:G19"/>
    <mergeCell ref="E8:G8"/>
    <mergeCell ref="E9:G9"/>
    <mergeCell ref="E10:G10"/>
    <mergeCell ref="E11:G11"/>
    <mergeCell ref="E12:G12"/>
    <mergeCell ref="E13:G13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"/>
  <sheetViews>
    <sheetView workbookViewId="0">
      <selection activeCell="K31" sqref="K31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OVERALL BID OFFER</vt:lpstr>
      <vt:lpstr>BID FORM PPD</vt:lpstr>
      <vt:lpstr>BID FORM FUEL RATE </vt:lpstr>
      <vt:lpstr>BID FORM FUEL RATE  (2)</vt:lpstr>
      <vt:lpstr>BID FORM FUEL RATE  (3)</vt:lpstr>
      <vt:lpstr>BID FORM FUEL RATE  (4)</vt:lpstr>
      <vt:lpstr>OTHER FORMULA FOR NON COAL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Jopay Kumusta Kana</dc:creator>
  <cp:lastModifiedBy>MARYVIN</cp:lastModifiedBy>
  <dcterms:created xsi:type="dcterms:W3CDTF">2023-09-12T05:51:59Z</dcterms:created>
  <dcterms:modified xsi:type="dcterms:W3CDTF">2024-05-10T08:19:39Z</dcterms:modified>
</cp:coreProperties>
</file>